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ca_weien\Documents\BCA BEBR\2025\"/>
    </mc:Choice>
  </mc:AlternateContent>
  <xr:revisionPtr revIDLastSave="0" documentId="8_{077FA7D9-3ABF-4299-8AB7-E55A6623AA8A}" xr6:coauthVersionLast="47" xr6:coauthVersionMax="47" xr10:uidLastSave="{00000000-0000-0000-0000-000000000000}"/>
  <workbookProtection workbookAlgorithmName="SHA-512" workbookHashValue="2wKYCvXXI5yivjlkXGXpYqnzELwEWN9HtbkeMo/TxFEhFoG4jLKyLQZshGhK4TPlJc2PlnM8QlxpIb7nWKK2Cg==" workbookSaltValue="HY/MpWfeNXPk0Ykn2Mif+w==" workbookSpinCount="100000" lockStructure="1"/>
  <bookViews>
    <workbookView xWindow="-98" yWindow="-98" windowWidth="28996" windowHeight="15675" xr2:uid="{1B3F9C74-5A2D-48CB-AB1E-31F7F10E3365}"/>
  </bookViews>
  <sheets>
    <sheet name="Building Energy Benchmarks" sheetId="2" r:id="rId1"/>
    <sheet name="Building Search" sheetId="3" r:id="rId2"/>
    <sheet name="Dataset" sheetId="1" r:id="rId3"/>
  </sheets>
  <definedNames>
    <definedName name="_xlnm._FilterDatabase" localSheetId="1" hidden="1">'Building Search'!$A$2:$AB$1158</definedName>
    <definedName name="_xlnm._FilterDatabase" localSheetId="2" hidden="1">Dataset!$A$1:$UZ$869</definedName>
    <definedName name="bc" localSheetId="1">#REF!</definedName>
    <definedName name="bc" localSheetId="2">#REF!</definedName>
    <definedName name="bc">#REF!</definedName>
    <definedName name="EB_Legislation" localSheetId="1">#REF!</definedName>
    <definedName name="EB_Legislation" localSheetId="2">#REF!</definedName>
    <definedName name="EB_Legislation">#REF!</definedName>
    <definedName name="_xlnm.Print_Area" localSheetId="1">'Building Search'!$A$2:$H$12</definedName>
    <definedName name="Re" localSheetId="1">#REF!</definedName>
    <definedName name="Re" localSheetId="2">#REF!</definedName>
    <definedName name="R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3" l="1"/>
  <c r="H10" i="3"/>
  <c r="H11" i="3"/>
  <c r="H9" i="3"/>
  <c r="H7" i="3"/>
  <c r="H6" i="3"/>
  <c r="H5" i="3"/>
  <c r="H4" i="3"/>
  <c r="H3" i="3"/>
  <c r="B3" i="3" a="1"/>
  <c r="B3" i="3" s="1"/>
  <c r="D23" i="2"/>
  <c r="E23" i="2"/>
  <c r="F23" i="2"/>
  <c r="D24" i="2"/>
  <c r="E24" i="2"/>
  <c r="F24" i="2"/>
  <c r="D25" i="2"/>
  <c r="E25" i="2"/>
  <c r="F25" i="2"/>
  <c r="D26" i="2"/>
  <c r="E26" i="2"/>
  <c r="F26" i="2"/>
  <c r="D27" i="2"/>
  <c r="E27" i="2"/>
  <c r="F27" i="2"/>
  <c r="D28" i="2"/>
  <c r="E28" i="2"/>
  <c r="F28" i="2"/>
  <c r="D29" i="2"/>
  <c r="E29" i="2"/>
  <c r="F29" i="2"/>
  <c r="D30" i="2"/>
  <c r="E30" i="2"/>
  <c r="F30" i="2"/>
  <c r="D31" i="2"/>
  <c r="E31" i="2"/>
  <c r="F31" i="2"/>
  <c r="D32" i="2"/>
  <c r="E32" i="2"/>
  <c r="F32" i="2"/>
  <c r="D33" i="2"/>
  <c r="E33" i="2"/>
  <c r="F33" i="2"/>
  <c r="D34" i="2"/>
  <c r="E34" i="2"/>
  <c r="F34" i="2"/>
  <c r="F22" i="2"/>
  <c r="G20" i="2" s="1"/>
  <c r="E22" i="2"/>
  <c r="F20" i="2" s="1"/>
  <c r="D22" i="2"/>
  <c r="E20" i="2" l="1"/>
  <c r="D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<sst xmlns="http://schemas.openxmlformats.org/spreadsheetml/2006/main" count="10838" uniqueCount="3784">
  <si>
    <t>Building Name</t>
  </si>
  <si>
    <t>Building Address</t>
  </si>
  <si>
    <t>Building Postal Code</t>
  </si>
  <si>
    <t>Building Type</t>
  </si>
  <si>
    <t>2022 EUI</t>
  </si>
  <si>
    <t>2022 EUI Quartile</t>
  </si>
  <si>
    <t>2023 EUI</t>
  </si>
  <si>
    <t>2023 EUI Quartile</t>
  </si>
  <si>
    <t>2023 GUI</t>
  </si>
  <si>
    <t>TOP/CSC Year</t>
  </si>
  <si>
    <t>Total GFA of Building/ Development (m2)</t>
  </si>
  <si>
    <t>Total Air-Conditioned Floor Area (m2)</t>
  </si>
  <si>
    <t>AC Floor Area Percentage (%)</t>
  </si>
  <si>
    <t>Number of Hotel Rooms</t>
  </si>
  <si>
    <t>Type of AC System</t>
  </si>
  <si>
    <t>Year of Installation for Newest Chiller</t>
  </si>
  <si>
    <t>Chilled Water System Efficiency (kW/RT)</t>
  </si>
  <si>
    <t>Air-side Efficiency (kW/RT)</t>
  </si>
  <si>
    <t>Year of Last Audit</t>
  </si>
  <si>
    <t>Percentage of GFA for Office Function</t>
  </si>
  <si>
    <t>Percentage of GFA for Hotel Function</t>
  </si>
  <si>
    <t>Percentage of GFA for Retail Function</t>
  </si>
  <si>
    <t>Percentage of GFA for Autonomous University Function</t>
  </si>
  <si>
    <t>Percentage of GFA for Other Education Institution Function</t>
  </si>
  <si>
    <t>Percentage of GFA for Nursing Home Function</t>
  </si>
  <si>
    <t>Percentage of GFA for Civic Institution Function</t>
  </si>
  <si>
    <t>Percentage of GFA for Community Institution Function</t>
  </si>
  <si>
    <t>Percentage of GFA for Cultural Institution Function</t>
  </si>
  <si>
    <t>Percentage of GFA for Sports Complex Function</t>
  </si>
  <si>
    <t>Percentage of GFA for Laboratory Function</t>
  </si>
  <si>
    <t>Retail</t>
  </si>
  <si>
    <t>Bottom Quartile</t>
  </si>
  <si>
    <t>Unitary Systems (e.g. VRF, Split Units)</t>
  </si>
  <si>
    <t/>
  </si>
  <si>
    <t>Clementi Sport Hall - 518 Clementi Avenue 3, Singapore 129907</t>
  </si>
  <si>
    <t>129907</t>
  </si>
  <si>
    <t>2nd Quartile</t>
  </si>
  <si>
    <t>Centrium Square</t>
  </si>
  <si>
    <t>320 Serangoon Road</t>
  </si>
  <si>
    <t>218108</t>
  </si>
  <si>
    <t>Mixed Development</t>
  </si>
  <si>
    <t>Water Cooled Chilled Water Plant</t>
  </si>
  <si>
    <t>Gleneagles Medical Centre</t>
  </si>
  <si>
    <t>6 Napier Road</t>
  </si>
  <si>
    <t>258499</t>
  </si>
  <si>
    <t>Water-Cooled Package Units</t>
  </si>
  <si>
    <t>KAP</t>
  </si>
  <si>
    <t>KING ALBERT PARK</t>
  </si>
  <si>
    <t>598332</t>
  </si>
  <si>
    <t>3rd Quartile</t>
  </si>
  <si>
    <t>FOUR SEASONS HOTEL</t>
  </si>
  <si>
    <t>190 ORCHARD BOULEVARD</t>
  </si>
  <si>
    <t>248646</t>
  </si>
  <si>
    <t>Hotel</t>
  </si>
  <si>
    <t>Singapore Polo Club</t>
  </si>
  <si>
    <t>80 Mount Pleasant Road</t>
  </si>
  <si>
    <t>298334</t>
  </si>
  <si>
    <t>15 Scotts</t>
  </si>
  <si>
    <t>15 Scotts, 15 Scotts Road</t>
  </si>
  <si>
    <t>228218</t>
  </si>
  <si>
    <t>Office</t>
  </si>
  <si>
    <t>Top Quartile</t>
  </si>
  <si>
    <t>Serangoon Gardens Country Club.</t>
  </si>
  <si>
    <t>22 Kensington Park Road</t>
  </si>
  <si>
    <t>557271</t>
  </si>
  <si>
    <t>Holiday Inn Express Singapore Clarke Quay</t>
  </si>
  <si>
    <t>059573</t>
  </si>
  <si>
    <t>Marina Bay Financial Centre Tower 3</t>
  </si>
  <si>
    <t>12 Marina Boulevard</t>
  </si>
  <si>
    <t>018982</t>
  </si>
  <si>
    <t>Combined</t>
  </si>
  <si>
    <t>District Cooling System (DCS)</t>
  </si>
  <si>
    <t>SINGAPORE POLYTECHNIC GRADUATES GUILD</t>
  </si>
  <si>
    <t>1010 DOVER ROAD</t>
  </si>
  <si>
    <t>139658</t>
  </si>
  <si>
    <t xml:space="preserve">ORCHARD TOWERS &amp; ONE CLAYMORE, </t>
  </si>
  <si>
    <t>400 ORCHARD ROAD</t>
  </si>
  <si>
    <t>238875</t>
  </si>
  <si>
    <t>Philippines Airlines Building</t>
  </si>
  <si>
    <t>135 Cecil Street</t>
  </si>
  <si>
    <t>069536</t>
  </si>
  <si>
    <t>Air Cooled Chilled Water Plant</t>
  </si>
  <si>
    <t>Man Fut Tong Nursing Home</t>
  </si>
  <si>
    <t>20 Woodlands St 82</t>
  </si>
  <si>
    <t>738507</t>
  </si>
  <si>
    <t>Nursing Home</t>
  </si>
  <si>
    <t>63 Robinson Road</t>
  </si>
  <si>
    <t>068894</t>
  </si>
  <si>
    <t>Lazada One</t>
  </si>
  <si>
    <t>51 Bras Basah Road #02-06 Singapore 189554</t>
  </si>
  <si>
    <t>189554</t>
  </si>
  <si>
    <t>SIT@SP Building</t>
  </si>
  <si>
    <t>510 Dover Road</t>
  </si>
  <si>
    <t>139660</t>
  </si>
  <si>
    <t>Autonomous University</t>
  </si>
  <si>
    <t>Golden Mile Tower</t>
  </si>
  <si>
    <t>6001 Beach Road #01-59</t>
  </si>
  <si>
    <t>199589</t>
  </si>
  <si>
    <t>Asian Civilisations Museum</t>
  </si>
  <si>
    <t>1 EMPRESS PLACE</t>
  </si>
  <si>
    <t>179555</t>
  </si>
  <si>
    <t>Cultural Institution</t>
  </si>
  <si>
    <t>City Plaza</t>
  </si>
  <si>
    <t>810 Geylang Road #07-00 City Plaza</t>
  </si>
  <si>
    <t>409286</t>
  </si>
  <si>
    <t>Conrad Centennial Singapore</t>
  </si>
  <si>
    <t>TWO TEMASEK BOULEVARD</t>
  </si>
  <si>
    <t>038982</t>
  </si>
  <si>
    <t>Bugis Junction</t>
  </si>
  <si>
    <t>230 Victoria Street</t>
  </si>
  <si>
    <t>188024</t>
  </si>
  <si>
    <t>Hiap Hoe Building at Zhongshan Park</t>
  </si>
  <si>
    <t>18 Ah Hood Road</t>
  </si>
  <si>
    <t>329983</t>
  </si>
  <si>
    <t>ISEAS - Yusof Ishak Institute</t>
  </si>
  <si>
    <t>30 Heng Mui Keng Terrace, Singapore 119614</t>
  </si>
  <si>
    <t>119614</t>
  </si>
  <si>
    <t>Bank Of China Building</t>
  </si>
  <si>
    <t>4 Battery Road</t>
  </si>
  <si>
    <t>049908</t>
  </si>
  <si>
    <t>The Adelphi</t>
  </si>
  <si>
    <t>1 Coleman Street</t>
  </si>
  <si>
    <t>179803</t>
  </si>
  <si>
    <t>THE STAR</t>
  </si>
  <si>
    <t>138617</t>
  </si>
  <si>
    <t>Metta Building</t>
  </si>
  <si>
    <t>32 SIMEI STREET 1 SINGAPORE 529950</t>
  </si>
  <si>
    <t>529950</t>
  </si>
  <si>
    <t>Oxley Tower</t>
  </si>
  <si>
    <t>138 ROBINSON ROAD</t>
  </si>
  <si>
    <t>068906</t>
  </si>
  <si>
    <t>BEAUTY WORLD CENTRE</t>
  </si>
  <si>
    <t>144 Upper Bukit Timah Road #02-38</t>
  </si>
  <si>
    <t>588177</t>
  </si>
  <si>
    <t>Jurong Point Shopping Center 1</t>
  </si>
  <si>
    <t>Jurong Point, 1 Jurong West Central 2, Singapore 648886</t>
  </si>
  <si>
    <t>648886</t>
  </si>
  <si>
    <t>CQ @ Clarke Quay</t>
  </si>
  <si>
    <t>3E River Valley Road</t>
  </si>
  <si>
    <t>179024</t>
  </si>
  <si>
    <t>99 Bukit Timah Road</t>
  </si>
  <si>
    <t>229835</t>
  </si>
  <si>
    <t>Assisi Hospice</t>
  </si>
  <si>
    <t>832 Thomson Road</t>
  </si>
  <si>
    <t>574627</t>
  </si>
  <si>
    <t>Palais Renaissance</t>
  </si>
  <si>
    <t>390 Orchard Road</t>
  </si>
  <si>
    <t>238871</t>
  </si>
  <si>
    <t>The Crimson</t>
  </si>
  <si>
    <t>31 Science Park Road</t>
  </si>
  <si>
    <t>117611</t>
  </si>
  <si>
    <t>158 Cecil Street</t>
  </si>
  <si>
    <t>069545</t>
  </si>
  <si>
    <t>PLUS</t>
  </si>
  <si>
    <t>20 Cecil Street</t>
  </si>
  <si>
    <t>049705</t>
  </si>
  <si>
    <t>HIGH STREET</t>
  </si>
  <si>
    <t>77 HIGH STREET</t>
  </si>
  <si>
    <t>179433</t>
  </si>
  <si>
    <t>534012</t>
  </si>
  <si>
    <t>Raffles Town Club</t>
  </si>
  <si>
    <t>Plymouth Ave 1</t>
  </si>
  <si>
    <t>297753</t>
  </si>
  <si>
    <t>CPIB Building</t>
  </si>
  <si>
    <t>2 Lengkok Bahru</t>
  </si>
  <si>
    <t>159047</t>
  </si>
  <si>
    <t>AETOS Security Management</t>
  </si>
  <si>
    <t>145 West Coast Road</t>
  </si>
  <si>
    <t>127367</t>
  </si>
  <si>
    <t>Sengkang General Hospital</t>
  </si>
  <si>
    <t>110 Sengkang East Way</t>
  </si>
  <si>
    <t>544886</t>
  </si>
  <si>
    <t>Katong Shopping Centre</t>
  </si>
  <si>
    <t>865 Mountbatten Road</t>
  </si>
  <si>
    <t>437844</t>
  </si>
  <si>
    <t>Katong Square</t>
  </si>
  <si>
    <t>86 East Coast Road. S ( 428788), 88 East Coast Toad. S ( 423371)</t>
  </si>
  <si>
    <t>428788</t>
  </si>
  <si>
    <t>Nordic European Centre</t>
  </si>
  <si>
    <t>3 International Business Park</t>
  </si>
  <si>
    <t>609927</t>
  </si>
  <si>
    <t>Hougang Community Club</t>
  </si>
  <si>
    <t>35 Hougang Ave 3</t>
  </si>
  <si>
    <t>538840</t>
  </si>
  <si>
    <t>Community Institution</t>
  </si>
  <si>
    <t>The Bencoolen (MCST 2576)</t>
  </si>
  <si>
    <t>180 Bencoolen Street , #01-52</t>
  </si>
  <si>
    <t>189646</t>
  </si>
  <si>
    <t>M Social Singapore</t>
  </si>
  <si>
    <t>90 Robertson Quay</t>
  </si>
  <si>
    <t>238259</t>
  </si>
  <si>
    <t>CapitaSpring</t>
  </si>
  <si>
    <t>86 Market Street #03-01</t>
  </si>
  <si>
    <t>048947</t>
  </si>
  <si>
    <t>MCST 4662 - Duo Tower</t>
  </si>
  <si>
    <t>3 Fraser street #B2-02 Duo Tower</t>
  </si>
  <si>
    <t>189352</t>
  </si>
  <si>
    <t>Republic Polytechnic</t>
  </si>
  <si>
    <t>9 Woodlands Avenue 9</t>
  </si>
  <si>
    <t>738964</t>
  </si>
  <si>
    <t>Other Education Institution</t>
  </si>
  <si>
    <t>3 Killiney Road</t>
  </si>
  <si>
    <t>239519</t>
  </si>
  <si>
    <t>Icon</t>
  </si>
  <si>
    <t>3A International Business Park</t>
  </si>
  <si>
    <t>609935</t>
  </si>
  <si>
    <t>50 Collyer Quay</t>
  </si>
  <si>
    <t>049321</t>
  </si>
  <si>
    <t>The Midtown Commercial</t>
  </si>
  <si>
    <t>1187 Upper Serangoon Road</t>
  </si>
  <si>
    <t>533971</t>
  </si>
  <si>
    <t>Bukit Timah Plaza</t>
  </si>
  <si>
    <t>1 Jalan Anak Bukit</t>
  </si>
  <si>
    <t>588996</t>
  </si>
  <si>
    <t>Winsland House II</t>
  </si>
  <si>
    <t>163 Penang Road</t>
  </si>
  <si>
    <t>238463</t>
  </si>
  <si>
    <t>ICA building</t>
  </si>
  <si>
    <t>10 kallang Road</t>
  </si>
  <si>
    <t>208718</t>
  </si>
  <si>
    <t>Hub Synergy Point</t>
  </si>
  <si>
    <t>70 Anson Road</t>
  </si>
  <si>
    <t>079905</t>
  </si>
  <si>
    <t>ENVIRONMENT BUILDING</t>
  </si>
  <si>
    <t>40 SCOTTS ROAD</t>
  </si>
  <si>
    <t>228231</t>
  </si>
  <si>
    <t>THE SINGAPORE ISLAND COUNTRY CLUB</t>
  </si>
  <si>
    <t>180 ISLAND CLUB ROAD</t>
  </si>
  <si>
    <t>578774</t>
  </si>
  <si>
    <t>Capital Tower</t>
  </si>
  <si>
    <t>168 Robinson Road</t>
  </si>
  <si>
    <t>068912</t>
  </si>
  <si>
    <t>20 Collyer Quay</t>
  </si>
  <si>
    <t>049319</t>
  </si>
  <si>
    <t>TAMPINES 1</t>
  </si>
  <si>
    <t>10 TAMPINES CENTRAL 1</t>
  </si>
  <si>
    <t>529536</t>
  </si>
  <si>
    <t>Saint Joseph's Home</t>
  </si>
  <si>
    <t>36 Jurong West Street 24</t>
  </si>
  <si>
    <t>648141</t>
  </si>
  <si>
    <t>connexion</t>
  </si>
  <si>
    <t>1 Farrer Park Station Road</t>
  </si>
  <si>
    <t>217562</t>
  </si>
  <si>
    <t>People's Park Centre</t>
  </si>
  <si>
    <t>101 UPPER CROSS STREET #07-09</t>
  </si>
  <si>
    <t>058357</t>
  </si>
  <si>
    <t>Diocesan Centre Building</t>
  </si>
  <si>
    <t>1 Francis Thomas Drive</t>
  </si>
  <si>
    <t>359340</t>
  </si>
  <si>
    <t>Land Transport Authority</t>
  </si>
  <si>
    <t>Sin Ming Office, 10 Sin Ming Drive</t>
  </si>
  <si>
    <t>575701</t>
  </si>
  <si>
    <t>Lions Home for the Elders</t>
  </si>
  <si>
    <t>9 BISHAN STREET 13</t>
  </si>
  <si>
    <t>579804</t>
  </si>
  <si>
    <t>James Cook University Singapore</t>
  </si>
  <si>
    <t>149 Sims Drive</t>
  </si>
  <si>
    <t>387380</t>
  </si>
  <si>
    <t>NGEE ANN CITY</t>
  </si>
  <si>
    <t>391A ORCHARD ROAD</t>
  </si>
  <si>
    <t>238873</t>
  </si>
  <si>
    <t>Prudential Tower</t>
  </si>
  <si>
    <t>30 Cecil Street</t>
  </si>
  <si>
    <t>049712</t>
  </si>
  <si>
    <t>Temasek Club</t>
  </si>
  <si>
    <t>131 Rifle Range Road</t>
  </si>
  <si>
    <t>588406</t>
  </si>
  <si>
    <t>ROYAL SQUARE AT NOVENA</t>
  </si>
  <si>
    <t>103 IRRAWADDY ROAD #04-01</t>
  </si>
  <si>
    <t>329566</t>
  </si>
  <si>
    <t>One George Street</t>
  </si>
  <si>
    <t>1 George Street</t>
  </si>
  <si>
    <t>049145</t>
  </si>
  <si>
    <t>Tahir Building</t>
  </si>
  <si>
    <t>140 Robinson Road</t>
  </si>
  <si>
    <t>068907</t>
  </si>
  <si>
    <t>ORCHARD SHOPPING CENTRE</t>
  </si>
  <si>
    <t>238866</t>
  </si>
  <si>
    <t>FU HUI</t>
  </si>
  <si>
    <t>105 PUNGGOL ROAD</t>
  </si>
  <si>
    <t>546636</t>
  </si>
  <si>
    <t>The Octagon</t>
  </si>
  <si>
    <t>105 Cecil Street</t>
  </si>
  <si>
    <t>069534</t>
  </si>
  <si>
    <t>STUDIO M HOTEL</t>
  </si>
  <si>
    <t>3 Nanson Road Singapore</t>
  </si>
  <si>
    <t>238910</t>
  </si>
  <si>
    <t>HOLIDAY INN SINGAPORE ORCHARD CITY CENTRE</t>
  </si>
  <si>
    <t>11 CAVENAGH ROAD</t>
  </si>
  <si>
    <t>The Gemini</t>
  </si>
  <si>
    <t>41 Science Park Road</t>
  </si>
  <si>
    <t>117610</t>
  </si>
  <si>
    <t>CapitaGreen</t>
  </si>
  <si>
    <t>138 MARKET STREET</t>
  </si>
  <si>
    <t>048946</t>
  </si>
  <si>
    <t>The Clementi Mall</t>
  </si>
  <si>
    <t>129588</t>
  </si>
  <si>
    <t>HDB Hub</t>
  </si>
  <si>
    <t>480 Lorong 6 Toa Payoh</t>
  </si>
  <si>
    <t>310480</t>
  </si>
  <si>
    <t>The Grassroots' Club</t>
  </si>
  <si>
    <t>190 Ang Mo Kio Ave 8</t>
  </si>
  <si>
    <t>568046</t>
  </si>
  <si>
    <t>486029</t>
  </si>
  <si>
    <t>BEDOK CAMPUS</t>
  </si>
  <si>
    <t>71 CHAI CHEE STREET</t>
  </si>
  <si>
    <t>468981</t>
  </si>
  <si>
    <t>The Chevrons</t>
  </si>
  <si>
    <t>48 Boon Lay Way</t>
  </si>
  <si>
    <t>609961</t>
  </si>
  <si>
    <t>126887</t>
  </si>
  <si>
    <t>Six Battery Road</t>
  </si>
  <si>
    <t>6 Battery Road</t>
  </si>
  <si>
    <t>049909</t>
  </si>
  <si>
    <t>21 Collyer Quay</t>
  </si>
  <si>
    <t>049320</t>
  </si>
  <si>
    <t>Raffles Holland V</t>
  </si>
  <si>
    <t>118 Holland Avenue</t>
  </si>
  <si>
    <t>278997</t>
  </si>
  <si>
    <t>Income Centre</t>
  </si>
  <si>
    <t>75 Bras Basah Road</t>
  </si>
  <si>
    <t>189557</t>
  </si>
  <si>
    <t>Asia Square Tower 2</t>
  </si>
  <si>
    <t>12 Marina View</t>
  </si>
  <si>
    <t>018961</t>
  </si>
  <si>
    <t>Textile Centre</t>
  </si>
  <si>
    <t>200 Jalan Sultan</t>
  </si>
  <si>
    <t>199018</t>
  </si>
  <si>
    <t>Katong Plaza</t>
  </si>
  <si>
    <t>1 BROOKE ROAD</t>
  </si>
  <si>
    <t>429979</t>
  </si>
  <si>
    <t>Singapore Power Training Institution (SPTI). (Take note, the entire premises is returning to Singapore Land Authority (SLA) in September 2025 after State lease ends).</t>
  </si>
  <si>
    <t>1A. Woodleigh Park</t>
  </si>
  <si>
    <t>357874</t>
  </si>
  <si>
    <t>SINGAPORE BIBLE COLLEGE</t>
  </si>
  <si>
    <t>9 – 15 Adam Road</t>
  </si>
  <si>
    <t>289886</t>
  </si>
  <si>
    <t>Alexandra Hospital</t>
  </si>
  <si>
    <t>378 Alexandra Road</t>
  </si>
  <si>
    <t>159964</t>
  </si>
  <si>
    <t>Keat Hong Community Club</t>
  </si>
  <si>
    <t>689687</t>
  </si>
  <si>
    <t>35 CHAI CHEE STREET</t>
  </si>
  <si>
    <t>468984</t>
  </si>
  <si>
    <t>ION Orchard</t>
  </si>
  <si>
    <t>2 Orchard Turn</t>
  </si>
  <si>
    <t>238801</t>
  </si>
  <si>
    <t>CapitaSky</t>
  </si>
  <si>
    <t>79 Robinson Road</t>
  </si>
  <si>
    <t>068897</t>
  </si>
  <si>
    <t>N/A</t>
  </si>
  <si>
    <t>238876</t>
  </si>
  <si>
    <t>Dorsett Singapore</t>
  </si>
  <si>
    <t>088765</t>
  </si>
  <si>
    <t>ORCHID HOTEL</t>
  </si>
  <si>
    <t>1 TRAS LINK</t>
  </si>
  <si>
    <t>078867</t>
  </si>
  <si>
    <t>750511</t>
  </si>
  <si>
    <t>Vista Point</t>
  </si>
  <si>
    <t>548 Woodlands Drive 44, Singapore 730548</t>
  </si>
  <si>
    <t>730548</t>
  </si>
  <si>
    <t>NATIONAL HEART CENTRE SINGAPORE</t>
  </si>
  <si>
    <t>169609</t>
  </si>
  <si>
    <t>METHODIST WELFARE SERVICES C/O BETHANY NURSING HOME - CCK</t>
  </si>
  <si>
    <t>9 Choa Chu Kang Ave 4</t>
  </si>
  <si>
    <t>689815</t>
  </si>
  <si>
    <t>Jit Poh Building</t>
  </si>
  <si>
    <t>19 Keppel Road</t>
  </si>
  <si>
    <t>089058</t>
  </si>
  <si>
    <t>181 Orchard Road</t>
  </si>
  <si>
    <t>238896</t>
  </si>
  <si>
    <t>Maxwell Chambers Pte Ltd</t>
  </si>
  <si>
    <t>069115</t>
  </si>
  <si>
    <t>One Marina Boulevard</t>
  </si>
  <si>
    <t>1 MARINA BOULEVARD</t>
  </si>
  <si>
    <t>018989</t>
  </si>
  <si>
    <t>Mandarin Gallery</t>
  </si>
  <si>
    <t>333A Orchard Rd</t>
  </si>
  <si>
    <t>238897</t>
  </si>
  <si>
    <t>111 Somerset</t>
  </si>
  <si>
    <t>111 Somerset Road</t>
  </si>
  <si>
    <t>238164</t>
  </si>
  <si>
    <t>369573</t>
  </si>
  <si>
    <t>251 North Bridge Road</t>
  </si>
  <si>
    <t>1 Hampshire Road</t>
  </si>
  <si>
    <t>179102</t>
  </si>
  <si>
    <t>Procter &amp; Gamble International Operations SA Singapore Branch</t>
  </si>
  <si>
    <t>70, Biopolis Street, Singapore</t>
  </si>
  <si>
    <t>138547</t>
  </si>
  <si>
    <t>Tanah Merah Country Club</t>
  </si>
  <si>
    <t>1 Tanah Merah Coast Road</t>
  </si>
  <si>
    <t>498722</t>
  </si>
  <si>
    <t>Chinatown Point</t>
  </si>
  <si>
    <t>133 New Bridge Road</t>
  </si>
  <si>
    <t>059413</t>
  </si>
  <si>
    <t>FU HUI LINK</t>
  </si>
  <si>
    <t> COMPASSVALE WALK</t>
  </si>
  <si>
    <t>544644</t>
  </si>
  <si>
    <t>W Singapore - Sentosa Cove</t>
  </si>
  <si>
    <t>21 Ocean Way</t>
  </si>
  <si>
    <t>098374</t>
  </si>
  <si>
    <t>Rivervale Mall</t>
  </si>
  <si>
    <t>11 Rivervale Crescent 02-21</t>
  </si>
  <si>
    <t>545082</t>
  </si>
  <si>
    <t>Income At Tampines Point</t>
  </si>
  <si>
    <t>2 Tampines Central 6</t>
  </si>
  <si>
    <t>529483</t>
  </si>
  <si>
    <t>St Luke's ElderCare Residence @ Ang Mo Kio</t>
  </si>
  <si>
    <t>2 Ang Mo Kio Street 23 Singapore 569341</t>
  </si>
  <si>
    <t>569341</t>
  </si>
  <si>
    <t>SAFRA Yishun Country Club</t>
  </si>
  <si>
    <t>60 Yishun Avenue 4</t>
  </si>
  <si>
    <t>769027</t>
  </si>
  <si>
    <t>Paya Lebar Square</t>
  </si>
  <si>
    <t>60 Paya Lebar Road</t>
  </si>
  <si>
    <t>409051</t>
  </si>
  <si>
    <t>NTUC HEALTH (JURONG WEST)</t>
  </si>
  <si>
    <t>648967</t>
  </si>
  <si>
    <t>St. Andrew's Community Hospital</t>
  </si>
  <si>
    <t>8 Simei Street 3</t>
  </si>
  <si>
    <t>529895</t>
  </si>
  <si>
    <t>One Raffles Quay Pte Ltd</t>
  </si>
  <si>
    <t>1 Raffles Quay</t>
  </si>
  <si>
    <t>048583</t>
  </si>
  <si>
    <t>268 Orchard Road</t>
  </si>
  <si>
    <t>238856</t>
  </si>
  <si>
    <t>National Service Resort and Country Club</t>
  </si>
  <si>
    <t>10 Changi Coast Walk</t>
  </si>
  <si>
    <t>499739</t>
  </si>
  <si>
    <t>18 Robinson</t>
  </si>
  <si>
    <t>18 Robinson Road</t>
  </si>
  <si>
    <t>048547</t>
  </si>
  <si>
    <t>Rubikon Victory Family Centre</t>
  </si>
  <si>
    <t>3501 Jalan Bukit Marah  # 02-01</t>
  </si>
  <si>
    <t>159460</t>
  </si>
  <si>
    <t>Tung Ann Association Building</t>
  </si>
  <si>
    <t>141 Cecil Street</t>
  </si>
  <si>
    <t>069541</t>
  </si>
  <si>
    <t>Tong Building</t>
  </si>
  <si>
    <t>302 ORCHARD ROAD</t>
  </si>
  <si>
    <t>238862</t>
  </si>
  <si>
    <t>Teletech Park</t>
  </si>
  <si>
    <t>117674</t>
  </si>
  <si>
    <t>ORCHARDGATEWAY@EMERALD</t>
  </si>
  <si>
    <t>218 ORCHARD ROAD</t>
  </si>
  <si>
    <t>238851</t>
  </si>
  <si>
    <t>Econ Care Residence</t>
  </si>
  <si>
    <t>100 Henderson Road</t>
  </si>
  <si>
    <t>159544</t>
  </si>
  <si>
    <t>Depot Heights Shopping Centre</t>
  </si>
  <si>
    <t>108 Depot Road</t>
  </si>
  <si>
    <t>100108</t>
  </si>
  <si>
    <t>Changi Exhibition Centre</t>
  </si>
  <si>
    <t>9 Aviation Park Road</t>
  </si>
  <si>
    <t>498760</t>
  </si>
  <si>
    <t>Carlton Hotel (Singapore) Pte Ltd</t>
  </si>
  <si>
    <t>76 Bras Basah Road</t>
  </si>
  <si>
    <t>189558</t>
  </si>
  <si>
    <t>ABI PLAZA</t>
  </si>
  <si>
    <t>11 KEPPEL ROAD</t>
  </si>
  <si>
    <t>089057</t>
  </si>
  <si>
    <t>Havelock 2</t>
  </si>
  <si>
    <t>2 Havelock Road</t>
  </si>
  <si>
    <t>059763</t>
  </si>
  <si>
    <t>Mitsubishi Electric Building</t>
  </si>
  <si>
    <t>307 ALEXANDRA ROAD</t>
  </si>
  <si>
    <t>159943</t>
  </si>
  <si>
    <t>orchardgateway</t>
  </si>
  <si>
    <t>277 ORCHARD ROAD</t>
  </si>
  <si>
    <t>238858</t>
  </si>
  <si>
    <t>150167</t>
  </si>
  <si>
    <t>SINGAPORE THONG CHAI MEDICAL INSTITUTION</t>
  </si>
  <si>
    <t>50 CHIN SWEE ROAD</t>
  </si>
  <si>
    <t>169874</t>
  </si>
  <si>
    <t>240 SIME ROAD</t>
  </si>
  <si>
    <t>288303</t>
  </si>
  <si>
    <t>Novena Specialist Center</t>
  </si>
  <si>
    <t>8 Sinaran Drive Novena Specialist Center #B1-02</t>
  </si>
  <si>
    <t>307470</t>
  </si>
  <si>
    <t>AMARA SINGAPORE</t>
  </si>
  <si>
    <t>165 TANJONG PAGAR ROAD</t>
  </si>
  <si>
    <t>088539</t>
  </si>
  <si>
    <t>Great World City</t>
  </si>
  <si>
    <t>237994</t>
  </si>
  <si>
    <t>Galaxis</t>
  </si>
  <si>
    <t>138522</t>
  </si>
  <si>
    <t>25 Geylang East Central</t>
  </si>
  <si>
    <t>389708</t>
  </si>
  <si>
    <t>6 Raffles Quay</t>
  </si>
  <si>
    <t>048580</t>
  </si>
  <si>
    <t>408601</t>
  </si>
  <si>
    <t>Vibe Hotel Singapore Orchard</t>
  </si>
  <si>
    <t>24 Mount Elizabeth</t>
  </si>
  <si>
    <t>228518</t>
  </si>
  <si>
    <t>Genting Hotel Jurong</t>
  </si>
  <si>
    <t>2 Town Hall Link</t>
  </si>
  <si>
    <t>608516</t>
  </si>
  <si>
    <t>PEC LTD.</t>
  </si>
  <si>
    <t>14 INTERNATIONAL BUSINESS PARK</t>
  </si>
  <si>
    <t>609922</t>
  </si>
  <si>
    <t>Kwong Wai Shiu Hospital</t>
  </si>
  <si>
    <t>328127</t>
  </si>
  <si>
    <t>GUOCO MIDTOWN</t>
  </si>
  <si>
    <t>120 BEACH RD 120, 124, 126, 128 &amp; 130 SINGAPORE 189769</t>
  </si>
  <si>
    <t>189769</t>
  </si>
  <si>
    <t>YISHUN 10 CINEMA COMPLEX</t>
  </si>
  <si>
    <t>51 YISHUN CENTRAL 1</t>
  </si>
  <si>
    <t>768794</t>
  </si>
  <si>
    <t>Tampines West Community Club</t>
  </si>
  <si>
    <t>5 Tampines Ave 3, #01 05, Singapore 529705</t>
  </si>
  <si>
    <t>529705</t>
  </si>
  <si>
    <t>Singapore Pools Building</t>
  </si>
  <si>
    <t>210 Middle Road</t>
  </si>
  <si>
    <t>188994</t>
  </si>
  <si>
    <t>PUBLIC MANSION</t>
  </si>
  <si>
    <t>432 BALESTIER ROAD</t>
  </si>
  <si>
    <t>329813</t>
  </si>
  <si>
    <t>NTU@one-north</t>
  </si>
  <si>
    <t>11 Slim Barracks Rise</t>
  </si>
  <si>
    <t>138664</t>
  </si>
  <si>
    <t>Balmoral Plaza</t>
  </si>
  <si>
    <t>271 Bukit Timah Road</t>
  </si>
  <si>
    <t>259708</t>
  </si>
  <si>
    <t>Westgate Tower</t>
  </si>
  <si>
    <t>1 Gateway Drive, #01-51 Westgate Tower</t>
  </si>
  <si>
    <t>608531</t>
  </si>
  <si>
    <t>The Globe</t>
  </si>
  <si>
    <t>069532</t>
  </si>
  <si>
    <t>TAMPINES CARE HOME</t>
  </si>
  <si>
    <t>31 TAMPINES STREET 61</t>
  </si>
  <si>
    <t>528564</t>
  </si>
  <si>
    <t>Frasers Tower</t>
  </si>
  <si>
    <t>182 Cecil Street</t>
  </si>
  <si>
    <t>069547</t>
  </si>
  <si>
    <t>Hotel Miramar (S) Ltd</t>
  </si>
  <si>
    <t>401 Havelock Road</t>
  </si>
  <si>
    <t>169631</t>
  </si>
  <si>
    <t>SAFRA TAMPINES</t>
  </si>
  <si>
    <t>1A TAMPINES ST 92</t>
  </si>
  <si>
    <t>528882</t>
  </si>
  <si>
    <t>SAFRA CLUBHOUSE (MOUNT FABER)</t>
  </si>
  <si>
    <t>BLK 2 TELOK BLANGAH WAY</t>
  </si>
  <si>
    <t>098803</t>
  </si>
  <si>
    <t>MOMENTUS HOTEL ALEXANDRA</t>
  </si>
  <si>
    <t>323 Alexandra Road, Singapore159972</t>
  </si>
  <si>
    <t>159972</t>
  </si>
  <si>
    <t>ESSEC BUSINESS SCHOOL</t>
  </si>
  <si>
    <t>139408</t>
  </si>
  <si>
    <t>AMARA SANCTUARY RESORT SENTOSA</t>
  </si>
  <si>
    <t>1LARKHILL ROAD</t>
  </si>
  <si>
    <t>099394</t>
  </si>
  <si>
    <t>Canberra Plaza</t>
  </si>
  <si>
    <t>133 Canberra View</t>
  </si>
  <si>
    <t>750133</t>
  </si>
  <si>
    <t>Keppel Bay Tower</t>
  </si>
  <si>
    <t>1 Harbourfront Avenue</t>
  </si>
  <si>
    <t>098632</t>
  </si>
  <si>
    <t>Capital Square</t>
  </si>
  <si>
    <t>23 Church Street</t>
  </si>
  <si>
    <t>KK Women's and Children's Hospital</t>
  </si>
  <si>
    <t>100 Bukit Timah Road, Singapore</t>
  </si>
  <si>
    <t>229899</t>
  </si>
  <si>
    <t>Chinese Swimming Club</t>
  </si>
  <si>
    <t>21 &amp; 34 Amber Road</t>
  </si>
  <si>
    <t>439870</t>
  </si>
  <si>
    <t>MND Building Tower</t>
  </si>
  <si>
    <t>5 Maxwell Road</t>
  </si>
  <si>
    <t>069110</t>
  </si>
  <si>
    <t>279621</t>
  </si>
  <si>
    <t>HOUGANG MALL</t>
  </si>
  <si>
    <t>90 Hougang Avenue 10 Unit 05-21 Hougang Mall</t>
  </si>
  <si>
    <t>538766</t>
  </si>
  <si>
    <t>WESTGATE</t>
  </si>
  <si>
    <t>3 GATEWAY DRIVE</t>
  </si>
  <si>
    <t>608532</t>
  </si>
  <si>
    <t>Tanglin Mall</t>
  </si>
  <si>
    <t>163 Tanglin Road</t>
  </si>
  <si>
    <t>247933</t>
  </si>
  <si>
    <t>108RR</t>
  </si>
  <si>
    <t>108 ROBINSON ROAD</t>
  </si>
  <si>
    <t>068900</t>
  </si>
  <si>
    <t>The Woodgrove</t>
  </si>
  <si>
    <t>30 Woodlands Avenue 1</t>
  </si>
  <si>
    <t>739065</t>
  </si>
  <si>
    <t>Science Centre Singapore</t>
  </si>
  <si>
    <t>15 Science Centre Road</t>
  </si>
  <si>
    <t>609081</t>
  </si>
  <si>
    <t>Fragrance Empire Building</t>
  </si>
  <si>
    <t>456 Alexander Road</t>
  </si>
  <si>
    <t>119962</t>
  </si>
  <si>
    <t>20 Harbour Drive</t>
  </si>
  <si>
    <t>117612</t>
  </si>
  <si>
    <t>Collyer Quay Centre</t>
  </si>
  <si>
    <t>16 Collyer Quay</t>
  </si>
  <si>
    <t>049318</t>
  </si>
  <si>
    <t>Springleaf Tower</t>
  </si>
  <si>
    <t>3 Anson Road</t>
  </si>
  <si>
    <t>079909</t>
  </si>
  <si>
    <t>York Hotel</t>
  </si>
  <si>
    <t>21 MOUNT ELIZABETH SINGAPORE 228516</t>
  </si>
  <si>
    <t>228516</t>
  </si>
  <si>
    <t>Academia</t>
  </si>
  <si>
    <t>20 College Road Singapore</t>
  </si>
  <si>
    <t>169856</t>
  </si>
  <si>
    <t>YewTee Point</t>
  </si>
  <si>
    <t>21 Choa Chu Kang North 6</t>
  </si>
  <si>
    <t>689578</t>
  </si>
  <si>
    <t>National Community Leadership Institute</t>
  </si>
  <si>
    <t>70 South Buona Vista Road</t>
  </si>
  <si>
    <t>118176</t>
  </si>
  <si>
    <t>Great Eastern @ Changi</t>
  </si>
  <si>
    <t>200 Changi Road</t>
  </si>
  <si>
    <t>419734</t>
  </si>
  <si>
    <t>Marina Bay Link Mall</t>
  </si>
  <si>
    <t>8A Marina Boulevard</t>
  </si>
  <si>
    <t>018984</t>
  </si>
  <si>
    <t>Marina Bay Financial Centre Tower 1</t>
  </si>
  <si>
    <t>8 Marina Boulevard</t>
  </si>
  <si>
    <t>018981</t>
  </si>
  <si>
    <t>Marina Bay Financial Centre Tower 2</t>
  </si>
  <si>
    <t>10 Marina Boulevard</t>
  </si>
  <si>
    <t>018983</t>
  </si>
  <si>
    <t>Seletar Country Club</t>
  </si>
  <si>
    <t>101 Seletar Country Club</t>
  </si>
  <si>
    <t>798273</t>
  </si>
  <si>
    <t>Anchorpoint Shopping Centre</t>
  </si>
  <si>
    <t>370 Alexandra Road</t>
  </si>
  <si>
    <t>159953</t>
  </si>
  <si>
    <t>SAINT JAMES POWER STATION</t>
  </si>
  <si>
    <t>3 SENTOSA GATEWAY</t>
  </si>
  <si>
    <t>098544</t>
  </si>
  <si>
    <t>Asia Square Tower 1</t>
  </si>
  <si>
    <t>8 Marina View</t>
  </si>
  <si>
    <t>018960</t>
  </si>
  <si>
    <t>HarbourFront Centre</t>
  </si>
  <si>
    <t>1 MARITIME SQUARE</t>
  </si>
  <si>
    <t>099253</t>
  </si>
  <si>
    <t>LUCKY PLAZA</t>
  </si>
  <si>
    <t>304 ORCHARD ROAD #06-50</t>
  </si>
  <si>
    <t>238863</t>
  </si>
  <si>
    <t>Singapore Post Centre</t>
  </si>
  <si>
    <t>10 Eunos Road 8</t>
  </si>
  <si>
    <t>408600</t>
  </si>
  <si>
    <t>Sheraton Towers Singapore Hotel</t>
  </si>
  <si>
    <t>39 SCOTTS ROAD</t>
  </si>
  <si>
    <t>228230</t>
  </si>
  <si>
    <t>The Robertson House</t>
  </si>
  <si>
    <t>1 Unity Street</t>
  </si>
  <si>
    <t>237983</t>
  </si>
  <si>
    <t>HarbourFront Tower One</t>
  </si>
  <si>
    <t>1 Harbourfront Place</t>
  </si>
  <si>
    <t>098633</t>
  </si>
  <si>
    <t>The Pan Pacific Hotel Singapore</t>
  </si>
  <si>
    <t>7 Raffles Boulevard Marina Square</t>
  </si>
  <si>
    <t>Singapore Land Tower</t>
  </si>
  <si>
    <t>50 Raffles Place</t>
  </si>
  <si>
    <t>048623</t>
  </si>
  <si>
    <t>Tekka Place</t>
  </si>
  <si>
    <t>2 SERANGOON ROAD</t>
  </si>
  <si>
    <t>218227</t>
  </si>
  <si>
    <t>SAFRA PUNGGOL</t>
  </si>
  <si>
    <t>9 SENTUL CRESCENT</t>
  </si>
  <si>
    <t>828654</t>
  </si>
  <si>
    <t>Income At Tampines Junction</t>
  </si>
  <si>
    <t>300 Tampines Ave 5</t>
  </si>
  <si>
    <t>529653</t>
  </si>
  <si>
    <t>MOUNTBATTEN CENTRE</t>
  </si>
  <si>
    <t>231 MOUNTBATTEN ROAD</t>
  </si>
  <si>
    <t>397999</t>
  </si>
  <si>
    <t>UE Bizhub Tower</t>
  </si>
  <si>
    <t>79 Anson Road</t>
  </si>
  <si>
    <t>079906</t>
  </si>
  <si>
    <t>Genting Centre</t>
  </si>
  <si>
    <t>3 Lim Teck Kim Road</t>
  </si>
  <si>
    <t>088934</t>
  </si>
  <si>
    <t>TUV SUD @ 15IBP</t>
  </si>
  <si>
    <t>15 International Business Park</t>
  </si>
  <si>
    <t>609937</t>
  </si>
  <si>
    <t>65 Pasir Ris Drive 1</t>
  </si>
  <si>
    <t>519529</t>
  </si>
  <si>
    <t>The British Club</t>
  </si>
  <si>
    <t>73 Bukit Tinggi Road</t>
  </si>
  <si>
    <t>289761</t>
  </si>
  <si>
    <t>270 Orchard Road</t>
  </si>
  <si>
    <t>238857</t>
  </si>
  <si>
    <t>7 CBP</t>
  </si>
  <si>
    <t>7 Changi Business Park Central 1</t>
  </si>
  <si>
    <t>486072</t>
  </si>
  <si>
    <t>GRANDLINK SQUARE</t>
  </si>
  <si>
    <t>511 Guillemard Road</t>
  </si>
  <si>
    <t>399849</t>
  </si>
  <si>
    <t>SULTAN PLAZA</t>
  </si>
  <si>
    <t>100 JALAN SULTAN</t>
  </si>
  <si>
    <t>199001</t>
  </si>
  <si>
    <t>JTC Corporation</t>
  </si>
  <si>
    <t>9 CHANGI BUSINESS PARK CENTRE 1</t>
  </si>
  <si>
    <t>486048</t>
  </si>
  <si>
    <t>15 CBP</t>
  </si>
  <si>
    <t>15 Changi Business Park Central 1</t>
  </si>
  <si>
    <t>486057</t>
  </si>
  <si>
    <t>LINK HOTEL</t>
  </si>
  <si>
    <t>50 TIONG HAHRU ROAD</t>
  </si>
  <si>
    <t>168733</t>
  </si>
  <si>
    <t>Singapore Institute of Technology @ Nanyang Poly</t>
  </si>
  <si>
    <t>172A ANG MO KIO AVENUE 8</t>
  </si>
  <si>
    <t>567739</t>
  </si>
  <si>
    <t>Tong Eng Building</t>
  </si>
  <si>
    <t>101 Cecil Street #26-01</t>
  </si>
  <si>
    <t>069533</t>
  </si>
  <si>
    <t>EASTGATE</t>
  </si>
  <si>
    <t>46 EAST COAST ROAD</t>
  </si>
  <si>
    <t>428766</t>
  </si>
  <si>
    <t>ALOFT NOVENA SINGAPORE (East Wing)</t>
  </si>
  <si>
    <t>1 JALAN RAJAH SINGAPORE</t>
  </si>
  <si>
    <t>329133</t>
  </si>
  <si>
    <t>16 Science Park Drive</t>
  </si>
  <si>
    <t>118227</t>
  </si>
  <si>
    <t>INFINITE STUDIOS</t>
  </si>
  <si>
    <t>21 MEDIA CIRCLE</t>
  </si>
  <si>
    <t>138562</t>
  </si>
  <si>
    <t>ALOFT NOVENA SINGAPORE</t>
  </si>
  <si>
    <t>16 AH HOOD ROAD</t>
  </si>
  <si>
    <t>329982</t>
  </si>
  <si>
    <t>ASCENT</t>
  </si>
  <si>
    <t>ASCENT - 2 SCIENCE PARK DRIVE</t>
  </si>
  <si>
    <t>118222</t>
  </si>
  <si>
    <t>WHEELOCK PLACE</t>
  </si>
  <si>
    <t>501 ORCHARD ROAD</t>
  </si>
  <si>
    <t>238880</t>
  </si>
  <si>
    <t>Esplanade Theatre On The Bay</t>
  </si>
  <si>
    <t>1 Esplanade Drive</t>
  </si>
  <si>
    <t>038981</t>
  </si>
  <si>
    <t>Mercure Singapore Bugis</t>
  </si>
  <si>
    <t>122 Middle Road</t>
  </si>
  <si>
    <t>188973</t>
  </si>
  <si>
    <t>Sengkang Sports Centre</t>
  </si>
  <si>
    <t>57 Anchorvale Road</t>
  </si>
  <si>
    <t>544964</t>
  </si>
  <si>
    <t>Park Regis Singapore</t>
  </si>
  <si>
    <t>23 Merchant Road</t>
  </si>
  <si>
    <t>058268</t>
  </si>
  <si>
    <t>188425</t>
  </si>
  <si>
    <t>BEA BUILDING</t>
  </si>
  <si>
    <t>60 ROBINSON ROAD</t>
  </si>
  <si>
    <t>068892</t>
  </si>
  <si>
    <t>Shenton House</t>
  </si>
  <si>
    <t>3 Shenton Way</t>
  </si>
  <si>
    <t>068805</t>
  </si>
  <si>
    <t>CITI Campus</t>
  </si>
  <si>
    <t>3 Changi Business Park Crescent</t>
  </si>
  <si>
    <t>486026</t>
  </si>
  <si>
    <t>SHANGRI-LA HOTEL LIMITED</t>
  </si>
  <si>
    <t>22 ORANGE GROVE ROAD</t>
  </si>
  <si>
    <t>258350</t>
  </si>
  <si>
    <t>The Galen</t>
  </si>
  <si>
    <t>61 Science Park Road</t>
  </si>
  <si>
    <t>117525</t>
  </si>
  <si>
    <t>The Riverwalk</t>
  </si>
  <si>
    <t>20 Upper Circular Road</t>
  </si>
  <si>
    <t>058416</t>
  </si>
  <si>
    <t>Shaw Centre</t>
  </si>
  <si>
    <t>1 Scotts Road</t>
  </si>
  <si>
    <t>228208</t>
  </si>
  <si>
    <t>Warren Golf &amp; Country Club</t>
  </si>
  <si>
    <t>81 Choa Chu Kang Way</t>
  </si>
  <si>
    <t>688263</t>
  </si>
  <si>
    <t>Jamiyah Nursing Home</t>
  </si>
  <si>
    <t>130 West Coast Drive</t>
  </si>
  <si>
    <t>127444</t>
  </si>
  <si>
    <t>Wilmar International</t>
  </si>
  <si>
    <t>28 Biopolis Road</t>
  </si>
  <si>
    <t>138568</t>
  </si>
  <si>
    <t>Vision Exchange</t>
  </si>
  <si>
    <t>2 VENTURE DRIVE #01-50</t>
  </si>
  <si>
    <t>608526</t>
  </si>
  <si>
    <t>Eightrium @ Changi Business Park</t>
  </si>
  <si>
    <t>15A Changi Business Park Central 1</t>
  </si>
  <si>
    <t>486035</t>
  </si>
  <si>
    <t>Marina One</t>
  </si>
  <si>
    <t>5 Straits View</t>
  </si>
  <si>
    <t>018935</t>
  </si>
  <si>
    <t>Suntec Simgapore Convention &amp; Exhibition Centre</t>
  </si>
  <si>
    <t>1 Raffles Boulevard</t>
  </si>
  <si>
    <t>039593</t>
  </si>
  <si>
    <t>The Kendall</t>
  </si>
  <si>
    <t>50 Science Park Road</t>
  </si>
  <si>
    <t>117406</t>
  </si>
  <si>
    <t>Jurong Regional Library</t>
  </si>
  <si>
    <t>21 Jurong East Central 1</t>
  </si>
  <si>
    <t>609732</t>
  </si>
  <si>
    <t>Compass One</t>
  </si>
  <si>
    <t>1 Sengkang Square</t>
  </si>
  <si>
    <t>545078</t>
  </si>
  <si>
    <t>SYNAPSE</t>
  </si>
  <si>
    <t>3 BIOPOLIS DRIVE</t>
  </si>
  <si>
    <t>138623</t>
  </si>
  <si>
    <t>City house</t>
  </si>
  <si>
    <t>36 Robinson Road B1-01 City House S068877</t>
  </si>
  <si>
    <t>068877</t>
  </si>
  <si>
    <t>Manulife Tower</t>
  </si>
  <si>
    <t>8 Cross street</t>
  </si>
  <si>
    <t>048424</t>
  </si>
  <si>
    <t>Hilton Garden Inn</t>
  </si>
  <si>
    <t>3 Belilios Road, Singapore 219924</t>
  </si>
  <si>
    <t>219924</t>
  </si>
  <si>
    <t>Home Team Academy</t>
  </si>
  <si>
    <t>501 Old Choa Chu Kang Road</t>
  </si>
  <si>
    <t>698928</t>
  </si>
  <si>
    <t>Orchard Rendezvous Hotel</t>
  </si>
  <si>
    <t>1 Tanglin Road</t>
  </si>
  <si>
    <t>247905</t>
  </si>
  <si>
    <t>MYP CENTRE</t>
  </si>
  <si>
    <t>9 BATTERY ROAD</t>
  </si>
  <si>
    <t>049910</t>
  </si>
  <si>
    <t>FAR EAST FINANCE BUILDING</t>
  </si>
  <si>
    <t>14 ROBINSON ROAD</t>
  </si>
  <si>
    <t>048545</t>
  </si>
  <si>
    <t>PARK AVENUE ROCHESTER</t>
  </si>
  <si>
    <t>31 ROCHESTER DRIVE, SINGAPORE 138637</t>
  </si>
  <si>
    <t>138637</t>
  </si>
  <si>
    <t>SINGAPORE MANUFACTURING FEDERATION BUILDING</t>
  </si>
  <si>
    <t>2985 JALAN BUKIT MERAH</t>
  </si>
  <si>
    <t>159457</t>
  </si>
  <si>
    <t>Valley Point</t>
  </si>
  <si>
    <t>248371</t>
  </si>
  <si>
    <t>RIGEL INNOVATION CENTRE</t>
  </si>
  <si>
    <t>20 CHANGI BUSINESS PARK CENTRAL 2</t>
  </si>
  <si>
    <t>486031</t>
  </si>
  <si>
    <t>Solaris</t>
  </si>
  <si>
    <t>1 Fusionopolis Walk</t>
  </si>
  <si>
    <t>138628</t>
  </si>
  <si>
    <t>Guoco Tower</t>
  </si>
  <si>
    <t>1 5 7 9 Wallich Street</t>
  </si>
  <si>
    <t>078884</t>
  </si>
  <si>
    <t>HOTEL GRAND CENTRAL</t>
  </si>
  <si>
    <t>22 CAVENAGH ROAD</t>
  </si>
  <si>
    <t>229617</t>
  </si>
  <si>
    <t>UNITED HOUSE</t>
  </si>
  <si>
    <t>20 KRAMAT LANE, SINGAPORE 228773</t>
  </si>
  <si>
    <t>228773</t>
  </si>
  <si>
    <t>Kebun Baru Community Club</t>
  </si>
  <si>
    <t>216 Ang Mo Kio Avenue 4</t>
  </si>
  <si>
    <t>569897</t>
  </si>
  <si>
    <t>1 Canning Rise</t>
  </si>
  <si>
    <t>179868</t>
  </si>
  <si>
    <t>OUE Downtown</t>
  </si>
  <si>
    <t>6 SHENTON WAY</t>
  </si>
  <si>
    <t>068809</t>
  </si>
  <si>
    <t>The Fullerton Hotel</t>
  </si>
  <si>
    <t>1 Fullerton Square</t>
  </si>
  <si>
    <t>049178</t>
  </si>
  <si>
    <t>HOTEL CHANCELLOR@ORCHARD</t>
  </si>
  <si>
    <t>28 CAVENAGH ROAD</t>
  </si>
  <si>
    <t>229635</t>
  </si>
  <si>
    <t>Mount Elizabeth Novena Hospital</t>
  </si>
  <si>
    <t>38 IRRAWADDY ROAD</t>
  </si>
  <si>
    <t>329563</t>
  </si>
  <si>
    <t>Cintech I</t>
  </si>
  <si>
    <t>118254</t>
  </si>
  <si>
    <t>NTUC Health (Pasir Ris) - Nursing Home</t>
  </si>
  <si>
    <t>12 Pasir Ris Walk</t>
  </si>
  <si>
    <t>518063</t>
  </si>
  <si>
    <t>ALICE@MEDIAPOLIS</t>
  </si>
  <si>
    <t>29 Media Cir</t>
  </si>
  <si>
    <t>138565</t>
  </si>
  <si>
    <t>Cintech II</t>
  </si>
  <si>
    <t>118255</t>
  </si>
  <si>
    <t>229469</t>
  </si>
  <si>
    <t>Razer SEA HQ</t>
  </si>
  <si>
    <t>1 One-north Cres</t>
  </si>
  <si>
    <t>138538</t>
  </si>
  <si>
    <t>Pullman Singapore Hill Street</t>
  </si>
  <si>
    <t>1 Hill Street</t>
  </si>
  <si>
    <t>179949</t>
  </si>
  <si>
    <t>Centennial Tower</t>
  </si>
  <si>
    <t>3 TEMASEK AVENUE, SINGAPORE 039190</t>
  </si>
  <si>
    <t>039190</t>
  </si>
  <si>
    <t>SIT@NP</t>
  </si>
  <si>
    <t>537 Clementi Road</t>
  </si>
  <si>
    <t>599493</t>
  </si>
  <si>
    <t>i12 Katong</t>
  </si>
  <si>
    <t>112 East Coast Road</t>
  </si>
  <si>
    <t>428802</t>
  </si>
  <si>
    <t>UPPER SERANGOON SHOPPING CENTRE</t>
  </si>
  <si>
    <t>756 UPPER SERANGOON ROAD</t>
  </si>
  <si>
    <t>534626</t>
  </si>
  <si>
    <t>SAFRA CLUBHOUSE (JURONG)</t>
  </si>
  <si>
    <t>333 BOON LAY WAY</t>
  </si>
  <si>
    <t>649848</t>
  </si>
  <si>
    <t>Singapore Christian Home</t>
  </si>
  <si>
    <t>20 Sembawang Crescent</t>
  </si>
  <si>
    <t>757092</t>
  </si>
  <si>
    <t>Ren Ci @ Ang Mo Kio Nursing Home</t>
  </si>
  <si>
    <t>10 Ang Mo Kio Avenue 8</t>
  </si>
  <si>
    <t>567727</t>
  </si>
  <si>
    <t>The URA Centre &amp; The URA Centre East Wing</t>
  </si>
  <si>
    <t>45 Maxwell Road</t>
  </si>
  <si>
    <t>069118</t>
  </si>
  <si>
    <t>Junction 10 / The Tennery</t>
  </si>
  <si>
    <t>1 Woodlands Road #01-37</t>
  </si>
  <si>
    <t>677899</t>
  </si>
  <si>
    <t>ARANDA COUNTRY CLUB</t>
  </si>
  <si>
    <t>60 PASIR RIS DRIVE 3</t>
  </si>
  <si>
    <t>519497</t>
  </si>
  <si>
    <t>Sembawang Shopping Centre</t>
  </si>
  <si>
    <t>758459</t>
  </si>
  <si>
    <t>MILLENIA TOWER</t>
  </si>
  <si>
    <t>1 TEMASEK AVENUE, SINGAPORE 039192</t>
  </si>
  <si>
    <t>039192</t>
  </si>
  <si>
    <t>238904</t>
  </si>
  <si>
    <t>National Library Building</t>
  </si>
  <si>
    <t>100 Victoria Street</t>
  </si>
  <si>
    <t>188064</t>
  </si>
  <si>
    <t>Singapore Institute of Technology</t>
  </si>
  <si>
    <t>10 Dover Drive</t>
  </si>
  <si>
    <t>138683</t>
  </si>
  <si>
    <t>Maxwell Chambers Suites</t>
  </si>
  <si>
    <t>28 Maxwell Road</t>
  </si>
  <si>
    <t>069120</t>
  </si>
  <si>
    <t>The Outpost Hotel Sentosa/ Village Hotel Sentosa</t>
  </si>
  <si>
    <t>10 ARTILLERY AVENUE</t>
  </si>
  <si>
    <t>099951</t>
  </si>
  <si>
    <t>Shaw House</t>
  </si>
  <si>
    <t>350 Orchard Road</t>
  </si>
  <si>
    <t>238868</t>
  </si>
  <si>
    <t>Surbana Jurong Campus</t>
  </si>
  <si>
    <t>30 Cleantech Loop</t>
  </si>
  <si>
    <t>636737</t>
  </si>
  <si>
    <t>GREAT EASTERN CENTRE / NANKIN ROW</t>
  </si>
  <si>
    <t>1 &amp; 3 PICKERING STREET</t>
  </si>
  <si>
    <t>048659</t>
  </si>
  <si>
    <t>Furama RiverFront Singapore</t>
  </si>
  <si>
    <t>405 Havelock Road</t>
  </si>
  <si>
    <t>169633</t>
  </si>
  <si>
    <t>Cintech III</t>
  </si>
  <si>
    <t>118256</t>
  </si>
  <si>
    <t>Cintech IV</t>
  </si>
  <si>
    <t>118264</t>
  </si>
  <si>
    <t>The Rutherford</t>
  </si>
  <si>
    <t>118261</t>
  </si>
  <si>
    <t>Jewel Changi Airport</t>
  </si>
  <si>
    <t>78 Airport Boulevard #B3-200 Jewel Changi Airport</t>
  </si>
  <si>
    <t>819666</t>
  </si>
  <si>
    <t>RB CAPITAL BUILDING</t>
  </si>
  <si>
    <t>22 MALACCA STREET</t>
  </si>
  <si>
    <t>048980</t>
  </si>
  <si>
    <t>112 Robinson</t>
  </si>
  <si>
    <t>112 Robinson Road</t>
  </si>
  <si>
    <t>068902</t>
  </si>
  <si>
    <t>Shelton College Intrnational</t>
  </si>
  <si>
    <t>1 Telok Blangah Rise</t>
  </si>
  <si>
    <t>098888</t>
  </si>
  <si>
    <t>Bedok Stadium</t>
  </si>
  <si>
    <t>469642</t>
  </si>
  <si>
    <t>Village Hotel Albert Court</t>
  </si>
  <si>
    <t>180 Albert Street</t>
  </si>
  <si>
    <t>189971</t>
  </si>
  <si>
    <t>V Hotel Bencoolen</t>
  </si>
  <si>
    <t>48 Bencoolent Street</t>
  </si>
  <si>
    <t>189627</t>
  </si>
  <si>
    <t>Village Hotel Katong</t>
  </si>
  <si>
    <t>25 Marine Parade</t>
  </si>
  <si>
    <t>449536</t>
  </si>
  <si>
    <t>Hotel Mi Bencoolen</t>
  </si>
  <si>
    <t>41 Bencoolen Street</t>
  </si>
  <si>
    <t>189623</t>
  </si>
  <si>
    <t>Village Hotel Changi</t>
  </si>
  <si>
    <t>1 Netheravon Road</t>
  </si>
  <si>
    <t>508502</t>
  </si>
  <si>
    <t>Hotel 81 Dickson</t>
  </si>
  <si>
    <t>3 Dickson Road</t>
  </si>
  <si>
    <t>209530</t>
  </si>
  <si>
    <t>Hotel 81 Tristar</t>
  </si>
  <si>
    <t>1 Onan Road</t>
  </si>
  <si>
    <t>424780</t>
  </si>
  <si>
    <t>Capri by Fraser Changi City Singapore</t>
  </si>
  <si>
    <t>3 Changi Business Park Central 1, Singapore 486037</t>
  </si>
  <si>
    <t>486037</t>
  </si>
  <si>
    <t>Value Hotel Thomson</t>
  </si>
  <si>
    <t>592 Balestier Road</t>
  </si>
  <si>
    <t>329901</t>
  </si>
  <si>
    <t>MANHATTAN HOUSE</t>
  </si>
  <si>
    <t>#02-11A Manhattan House, 151 Chin Swee Road</t>
  </si>
  <si>
    <t>169876</t>
  </si>
  <si>
    <t>V Hotel Lavender</t>
  </si>
  <si>
    <t>70Jelliceo Road</t>
  </si>
  <si>
    <t>208767</t>
  </si>
  <si>
    <t>Tan Tock Seng Hospital (Contact Clinic)</t>
  </si>
  <si>
    <t>142 Moulmein Road Singapore</t>
  </si>
  <si>
    <t>308087</t>
  </si>
  <si>
    <t>Hotel Boss</t>
  </si>
  <si>
    <t>500 Jalan Sultan</t>
  </si>
  <si>
    <t>199020</t>
  </si>
  <si>
    <t>Oasis</t>
  </si>
  <si>
    <t>118260</t>
  </si>
  <si>
    <t>voco Orchard Singapore</t>
  </si>
  <si>
    <t>581 Orchard Road</t>
  </si>
  <si>
    <t>238883</t>
  </si>
  <si>
    <t>30 Prinsep Street</t>
  </si>
  <si>
    <t>188647</t>
  </si>
  <si>
    <t>Telepark</t>
  </si>
  <si>
    <t>5 Tampines Central 6</t>
  </si>
  <si>
    <t>529482</t>
  </si>
  <si>
    <t>609917</t>
  </si>
  <si>
    <t>ROXY SQUARE &amp; GRAND MERCURE ROXY HOTEL</t>
  </si>
  <si>
    <t>50 EAST COAST ROAD</t>
  </si>
  <si>
    <t>428769</t>
  </si>
  <si>
    <t>YMCA</t>
  </si>
  <si>
    <t>1 ORCHARD ROAD</t>
  </si>
  <si>
    <t>238824</t>
  </si>
  <si>
    <t>Furama Singapore Hotel &amp; Shopping Centre</t>
  </si>
  <si>
    <t>60 Eu Tong Send Street</t>
  </si>
  <si>
    <t>059804</t>
  </si>
  <si>
    <t>MCST1334, 514 THOMSON ROAD</t>
  </si>
  <si>
    <t>MCST 1334 ,514 Thomson Road,SLF Building Annexe Singapore 298179</t>
  </si>
  <si>
    <t>298179</t>
  </si>
  <si>
    <t>National Skin Centre</t>
  </si>
  <si>
    <t>1 Mandalay Road</t>
  </si>
  <si>
    <t>308205</t>
  </si>
  <si>
    <t>Singapore University of Technology and Design (SUTD)</t>
  </si>
  <si>
    <t>8 SOMAPAH ROAD BLDG 2 #05-201</t>
  </si>
  <si>
    <t>487372</t>
  </si>
  <si>
    <t>OCBC CENTRE EAST</t>
  </si>
  <si>
    <t>63 Chulia Street</t>
  </si>
  <si>
    <t>049514</t>
  </si>
  <si>
    <t>188720</t>
  </si>
  <si>
    <t>FOOK HAI BUILDING</t>
  </si>
  <si>
    <t>150 SOUTH BRIDGE ROAD</t>
  </si>
  <si>
    <t>058727</t>
  </si>
  <si>
    <t>MUSTAFA CENTRE</t>
  </si>
  <si>
    <t>145 SYED ALWI ROAD</t>
  </si>
  <si>
    <t>207704</t>
  </si>
  <si>
    <t>OCBC CENTRE SOUTH</t>
  </si>
  <si>
    <t>18 Chruch Street</t>
  </si>
  <si>
    <t>049479</t>
  </si>
  <si>
    <t>78 Shenton Way</t>
  </si>
  <si>
    <t>079120</t>
  </si>
  <si>
    <t>MAS Building</t>
  </si>
  <si>
    <t>10 Shenton Way</t>
  </si>
  <si>
    <t>079117</t>
  </si>
  <si>
    <t>Forum the Shopping Mall</t>
  </si>
  <si>
    <t>583 Orchard Road</t>
  </si>
  <si>
    <t>238884</t>
  </si>
  <si>
    <t>Currency House</t>
  </si>
  <si>
    <t>109 Pasir Panjang Road</t>
  </si>
  <si>
    <t>118536</t>
  </si>
  <si>
    <t>Society For The Aged Sick</t>
  </si>
  <si>
    <t>130 Hougang Ave 1</t>
  </si>
  <si>
    <t>538900</t>
  </si>
  <si>
    <t>Capri by Fraser China Square Singapore</t>
  </si>
  <si>
    <t>181 South Bridge Road, Singapore 058743</t>
  </si>
  <si>
    <t>058743</t>
  </si>
  <si>
    <t>Ngee Ann Polytechnic</t>
  </si>
  <si>
    <t>535 Clementi Road</t>
  </si>
  <si>
    <t>599489</t>
  </si>
  <si>
    <t>CHANGI COVE HOTEL</t>
  </si>
  <si>
    <t>351 CRANWELL ROAD</t>
  </si>
  <si>
    <t>509866</t>
  </si>
  <si>
    <t>UOB Kay Hian</t>
  </si>
  <si>
    <t>8 Anthony Road</t>
  </si>
  <si>
    <t>229957</t>
  </si>
  <si>
    <t>The Heeren</t>
  </si>
  <si>
    <t>260 ORCHARD ROAD</t>
  </si>
  <si>
    <t>238855</t>
  </si>
  <si>
    <t>INSEAD</t>
  </si>
  <si>
    <t>1 Ayer Rajah Avenue</t>
  </si>
  <si>
    <t>138676</t>
  </si>
  <si>
    <t>ARC 380</t>
  </si>
  <si>
    <t>380 Jalan Besar</t>
  </si>
  <si>
    <t>209000</t>
  </si>
  <si>
    <t>Techquest Building</t>
  </si>
  <si>
    <t>7 International Business Park</t>
  </si>
  <si>
    <t>609919</t>
  </si>
  <si>
    <t>OCBC CENTRE</t>
  </si>
  <si>
    <t>65 Chulia Street</t>
  </si>
  <si>
    <t>049513</t>
  </si>
  <si>
    <t>BUKIT PANJANG PLAZA</t>
  </si>
  <si>
    <t>1 Jelebu Road #B1-01</t>
  </si>
  <si>
    <t>677743</t>
  </si>
  <si>
    <t>Carlton City Hotel Singapore</t>
  </si>
  <si>
    <t>1 Gopeng Street</t>
  </si>
  <si>
    <t>078862</t>
  </si>
  <si>
    <t>The Treasury</t>
  </si>
  <si>
    <t>100 High Street</t>
  </si>
  <si>
    <t>179434</t>
  </si>
  <si>
    <t>Causeway Point Shopping Centre</t>
  </si>
  <si>
    <t>738099</t>
  </si>
  <si>
    <t>Millenia Walk</t>
  </si>
  <si>
    <t>9 Raffles Boulevard, Singapore 039596</t>
  </si>
  <si>
    <t>039596</t>
  </si>
  <si>
    <t>Acer Building</t>
  </si>
  <si>
    <t>29 International Business Park</t>
  </si>
  <si>
    <t>609923</t>
  </si>
  <si>
    <t>Tiong Bahru Plaza</t>
  </si>
  <si>
    <t>302 Tiong Bahru Road</t>
  </si>
  <si>
    <t>168732</t>
  </si>
  <si>
    <t>Changi General Hospital, Main Building</t>
  </si>
  <si>
    <t>2, Simei Street 3</t>
  </si>
  <si>
    <t>529889</t>
  </si>
  <si>
    <t>11 Bedok North Street 1 #02-04</t>
  </si>
  <si>
    <t>469662</t>
  </si>
  <si>
    <t>SREE NARAYANA MISSION (SINGAPORE)</t>
  </si>
  <si>
    <t>12 YISHUN AVE 5, SINGAPORE 768992</t>
  </si>
  <si>
    <t>768992</t>
  </si>
  <si>
    <t>APEX HARMONY LODGE</t>
  </si>
  <si>
    <t>10 Pasir Ris Walk, S'pore 518240.</t>
  </si>
  <si>
    <t>518240</t>
  </si>
  <si>
    <t>HPL HOUSE</t>
  </si>
  <si>
    <t>50 CUSCADEN ROAD</t>
  </si>
  <si>
    <t>249724</t>
  </si>
  <si>
    <t>Orchard Plaza</t>
  </si>
  <si>
    <t>238841</t>
  </si>
  <si>
    <t>All Saints Home, Hougang</t>
  </si>
  <si>
    <t>5 Poh Huat Road</t>
  </si>
  <si>
    <t>546703</t>
  </si>
  <si>
    <t>PS100</t>
  </si>
  <si>
    <t>100 PECK SEAH STREET</t>
  </si>
  <si>
    <t>079333</t>
  </si>
  <si>
    <t>Yishun Community Hospital</t>
  </si>
  <si>
    <t>768024</t>
  </si>
  <si>
    <t>INSTITUTE OF MICROELECTRONICS</t>
  </si>
  <si>
    <t>11 SCIENCE PARK ROAD</t>
  </si>
  <si>
    <t>117685</t>
  </si>
  <si>
    <t>Medical Centre Changi General Hospital</t>
  </si>
  <si>
    <t>2A Simei Street 3</t>
  </si>
  <si>
    <t>529906</t>
  </si>
  <si>
    <t>Singapore Examinations and Assessment Board (SEAB)</t>
  </si>
  <si>
    <t>298 Jalan Bukit Ho Swee Singapore 169565</t>
  </si>
  <si>
    <t>169565</t>
  </si>
  <si>
    <t>Kitchener Complex</t>
  </si>
  <si>
    <t>809 French Road</t>
  </si>
  <si>
    <t>200809</t>
  </si>
  <si>
    <t>Heartland Mall Kovan</t>
  </si>
  <si>
    <t>205 Hougang Street 21</t>
  </si>
  <si>
    <t>530205</t>
  </si>
  <si>
    <t>Ministry of Foreign Affairs</t>
  </si>
  <si>
    <t>1 Sherwood Rd</t>
  </si>
  <si>
    <t>248163</t>
  </si>
  <si>
    <t>Ascott Raffles Place Singapore</t>
  </si>
  <si>
    <t>2 Finlayson Green</t>
  </si>
  <si>
    <t>049247</t>
  </si>
  <si>
    <t>3 Changi Business Park Vista</t>
  </si>
  <si>
    <t>486051</t>
  </si>
  <si>
    <t>GB Building</t>
  </si>
  <si>
    <t>143 Cecil Street</t>
  </si>
  <si>
    <t>069542</t>
  </si>
  <si>
    <t>The American Club</t>
  </si>
  <si>
    <t>10 Claymore Hill</t>
  </si>
  <si>
    <t>229573</t>
  </si>
  <si>
    <t>All Saints Home, Yishun</t>
  </si>
  <si>
    <t>551 Yishun Ring Road</t>
  </si>
  <si>
    <t>768681</t>
  </si>
  <si>
    <t>Bukit Batok Care Home</t>
  </si>
  <si>
    <t>11 Bukit Batok West Ave 9</t>
  </si>
  <si>
    <t>657995</t>
  </si>
  <si>
    <t>CES CENTRE</t>
  </si>
  <si>
    <t>171 CHIN SWEE ROAD</t>
  </si>
  <si>
    <t>169877</t>
  </si>
  <si>
    <t>Mapletree Anson Building</t>
  </si>
  <si>
    <t>60 Anson road</t>
  </si>
  <si>
    <t>079914</t>
  </si>
  <si>
    <t>KINEX</t>
  </si>
  <si>
    <t>11 Tanjong Katong Road</t>
  </si>
  <si>
    <t>437157</t>
  </si>
  <si>
    <t>Sim Lim Tower</t>
  </si>
  <si>
    <t>10 Jalan Besar</t>
  </si>
  <si>
    <t>208787</t>
  </si>
  <si>
    <t>Saint Theresa's Home</t>
  </si>
  <si>
    <t>49 Upper Thomson Road</t>
  </si>
  <si>
    <t>574325</t>
  </si>
  <si>
    <t>New Bridge Centre</t>
  </si>
  <si>
    <t>336 Smith Street</t>
  </si>
  <si>
    <t>050336</t>
  </si>
  <si>
    <t>Tan Tock Seng Hospital (144 TBCU)</t>
  </si>
  <si>
    <t>144 Moulmein Road Singapore</t>
  </si>
  <si>
    <t>308089</t>
  </si>
  <si>
    <t>120 Robinson Road</t>
  </si>
  <si>
    <t>068913</t>
  </si>
  <si>
    <t>Far East Plaza</t>
  </si>
  <si>
    <t>14 Scotts Road</t>
  </si>
  <si>
    <t>228213</t>
  </si>
  <si>
    <t>Thomson Plaza</t>
  </si>
  <si>
    <t>301 Upper Thomson Road 574408</t>
  </si>
  <si>
    <t>574408</t>
  </si>
  <si>
    <t>HOTEL ROYAL</t>
  </si>
  <si>
    <t>36 NEWTON ROAD</t>
  </si>
  <si>
    <t>307964</t>
  </si>
  <si>
    <t>Singapore EXPO</t>
  </si>
  <si>
    <t>1 Expo Drive, #02-01</t>
  </si>
  <si>
    <t>486150</t>
  </si>
  <si>
    <t>Cecil Court</t>
  </si>
  <si>
    <t>138 Cecil Street</t>
  </si>
  <si>
    <t>069538</t>
  </si>
  <si>
    <t>MOE Building</t>
  </si>
  <si>
    <t>1 North Buona Vista Drive</t>
  </si>
  <si>
    <t>138675</t>
  </si>
  <si>
    <t>One Finlayson Green</t>
  </si>
  <si>
    <t>1 Finlayson Green</t>
  </si>
  <si>
    <t>049246</t>
  </si>
  <si>
    <t>Asia Green</t>
  </si>
  <si>
    <t>7 &amp; 9 Tampines Grande</t>
  </si>
  <si>
    <t>528736</t>
  </si>
  <si>
    <t>MOEHQ (Grange Road)</t>
  </si>
  <si>
    <t>51 Grange Road</t>
  </si>
  <si>
    <t>249564</t>
  </si>
  <si>
    <t>MOEHQ (Balestier)</t>
  </si>
  <si>
    <t>565 Balestier Road</t>
  </si>
  <si>
    <t>329927</t>
  </si>
  <si>
    <t>Eastpoint Mall</t>
  </si>
  <si>
    <t>3 Simei Street 6 #06-09</t>
  </si>
  <si>
    <t>528833</t>
  </si>
  <si>
    <t>HEXACUBE</t>
  </si>
  <si>
    <t>160 CHANGI ROAD SINGAPORE 419728</t>
  </si>
  <si>
    <t>419728</t>
  </si>
  <si>
    <t>Plaza 8</t>
  </si>
  <si>
    <t>1 Changi Business Park Crescent</t>
  </si>
  <si>
    <t>486025</t>
  </si>
  <si>
    <t>360 Orchard Road</t>
  </si>
  <si>
    <t>238869</t>
  </si>
  <si>
    <t>THE ROCHESTER</t>
  </si>
  <si>
    <t>35 ROCHESTER DRIVE</t>
  </si>
  <si>
    <t>138639</t>
  </si>
  <si>
    <t>west mall</t>
  </si>
  <si>
    <t>1 Bukit Batok Central Link #02-19</t>
  </si>
  <si>
    <t>658713</t>
  </si>
  <si>
    <t>Hotel Grand Pacific</t>
  </si>
  <si>
    <t>101, Victor Street,</t>
  </si>
  <si>
    <t>188018</t>
  </si>
  <si>
    <t>Thye Hua Kwan Nursing Home Ltd</t>
  </si>
  <si>
    <t>HOUGANG AVENUE 8</t>
  </si>
  <si>
    <t>538793</t>
  </si>
  <si>
    <t>nex</t>
  </si>
  <si>
    <t>23 Serangoon Central</t>
  </si>
  <si>
    <t>556083</t>
  </si>
  <si>
    <t>10 Pasir Panjang Road</t>
  </si>
  <si>
    <t>117438</t>
  </si>
  <si>
    <t>048616</t>
  </si>
  <si>
    <t>20 Pasir Panjang Road</t>
  </si>
  <si>
    <t>117439</t>
  </si>
  <si>
    <t>Artyzen Singapore</t>
  </si>
  <si>
    <t>9 Cuscaden road</t>
  </si>
  <si>
    <t>249719</t>
  </si>
  <si>
    <t>Bugis+</t>
  </si>
  <si>
    <t>201 Victoria Street #02-28 Bugis+</t>
  </si>
  <si>
    <t>188067</t>
  </si>
  <si>
    <t>200 Victoria Street</t>
  </si>
  <si>
    <t>188021</t>
  </si>
  <si>
    <t>InterContinental Singapore</t>
  </si>
  <si>
    <t>80 Middle Road</t>
  </si>
  <si>
    <t>188966</t>
  </si>
  <si>
    <t>609930</t>
  </si>
  <si>
    <t>IBIS Hotel Novena</t>
  </si>
  <si>
    <t>6 Irrawaddy Rd</t>
  </si>
  <si>
    <t>329543</t>
  </si>
  <si>
    <t>One Holland Village</t>
  </si>
  <si>
    <t>7 Holland Village Way</t>
  </si>
  <si>
    <t>275748</t>
  </si>
  <si>
    <t>30 Orange Grove Road</t>
  </si>
  <si>
    <t>258352</t>
  </si>
  <si>
    <t>Parkview Square</t>
  </si>
  <si>
    <t>600 North Bridge Road</t>
  </si>
  <si>
    <t>188778</t>
  </si>
  <si>
    <t>Nucleos</t>
  </si>
  <si>
    <t>138567</t>
  </si>
  <si>
    <t>SMU ADMINISTRATION BUILDING</t>
  </si>
  <si>
    <t>81 VICTORIA STREET</t>
  </si>
  <si>
    <t>188065</t>
  </si>
  <si>
    <t>St. Andrew's Nursing Home (Henderson)</t>
  </si>
  <si>
    <t>303 Henderson Road</t>
  </si>
  <si>
    <t>108925</t>
  </si>
  <si>
    <t>Choa Chu Kang Polyclinic</t>
  </si>
  <si>
    <t>2 Teck whye Crescent</t>
  </si>
  <si>
    <t>688846</t>
  </si>
  <si>
    <t>Pioneer Polyclinic</t>
  </si>
  <si>
    <t>26 Jurong West Street 61</t>
  </si>
  <si>
    <t>648201</t>
  </si>
  <si>
    <t>The Flow</t>
  </si>
  <si>
    <t>66 East Coast Road</t>
  </si>
  <si>
    <t>428778</t>
  </si>
  <si>
    <t>Oriental Plaza</t>
  </si>
  <si>
    <t>291 New Bridge Road</t>
  </si>
  <si>
    <t>088756</t>
  </si>
  <si>
    <t>Robinson 77</t>
  </si>
  <si>
    <t>77 Robinson Road</t>
  </si>
  <si>
    <t>068896</t>
  </si>
  <si>
    <t>Bukit Batok Polyclinic</t>
  </si>
  <si>
    <t>50 Bukit Batok West Avenue 3</t>
  </si>
  <si>
    <t>659164</t>
  </si>
  <si>
    <t>HDB Centre of Building Research</t>
  </si>
  <si>
    <t>738973</t>
  </si>
  <si>
    <t>10 International Business Park</t>
  </si>
  <si>
    <t>609928</t>
  </si>
  <si>
    <t>Thomson Medical Center</t>
  </si>
  <si>
    <t>339 Thomson Road Singapore 307677</t>
  </si>
  <si>
    <t>307677</t>
  </si>
  <si>
    <t>ActiveSG Pasir Ris Sport Centre</t>
  </si>
  <si>
    <t>120, Pasir Ris Central</t>
  </si>
  <si>
    <t>519640</t>
  </si>
  <si>
    <t>55 Market Street</t>
  </si>
  <si>
    <t>048941</t>
  </si>
  <si>
    <t>Tang Plaza</t>
  </si>
  <si>
    <t>320 Orchard Road</t>
  </si>
  <si>
    <t>238865</t>
  </si>
  <si>
    <t>M1 Miworld Building</t>
  </si>
  <si>
    <t>9 International Business Park</t>
  </si>
  <si>
    <t>609915</t>
  </si>
  <si>
    <t>THE SIGNATURE</t>
  </si>
  <si>
    <t>51 CHANGI BUSINESS PARK CENTRAL 2</t>
  </si>
  <si>
    <t>486066</t>
  </si>
  <si>
    <t>SPD Ability Centre</t>
  </si>
  <si>
    <t>2 Peng Nguan Street</t>
  </si>
  <si>
    <t>168955</t>
  </si>
  <si>
    <t>Creative Innovative Development Centre</t>
  </si>
  <si>
    <t>90 Eu Tong Sen Street</t>
  </si>
  <si>
    <t>059811</t>
  </si>
  <si>
    <t>National Institute of Education</t>
  </si>
  <si>
    <t>1 Nanyang Walk</t>
  </si>
  <si>
    <t>637616</t>
  </si>
  <si>
    <t>ITE College West</t>
  </si>
  <si>
    <t>1 Choa Chu Kang Grove</t>
  </si>
  <si>
    <t>688236</t>
  </si>
  <si>
    <t>Haw Par Centre</t>
  </si>
  <si>
    <t>180 Clemenceau Avenue</t>
  </si>
  <si>
    <t>239922</t>
  </si>
  <si>
    <t>The Concourse</t>
  </si>
  <si>
    <t>300 Beach Road</t>
  </si>
  <si>
    <t>199555</t>
  </si>
  <si>
    <t>098497</t>
  </si>
  <si>
    <t>797695</t>
  </si>
  <si>
    <t>10 SCIENCE CENTRE ROAD</t>
  </si>
  <si>
    <t>609079</t>
  </si>
  <si>
    <t>1A INTERNATIONAL BUSINESS PARK</t>
  </si>
  <si>
    <t>609933</t>
  </si>
  <si>
    <t>30 Raffles Place</t>
  </si>
  <si>
    <t>048622</t>
  </si>
  <si>
    <t>119579</t>
  </si>
  <si>
    <t>IMM Building</t>
  </si>
  <si>
    <t>2 JURONG EAST STREET 21</t>
  </si>
  <si>
    <t>609601</t>
  </si>
  <si>
    <t>Funan</t>
  </si>
  <si>
    <t>109 North Bridge Road, Singapore 179097</t>
  </si>
  <si>
    <t>179097</t>
  </si>
  <si>
    <t>GUTHRIE HOUSE</t>
  </si>
  <si>
    <t>268802</t>
  </si>
  <si>
    <t>HIGH STREET CENTRE</t>
  </si>
  <si>
    <t>1 NORTH BRIDGE ROAD</t>
  </si>
  <si>
    <t>179094</t>
  </si>
  <si>
    <t>Jalan Besar Sport CEntre</t>
  </si>
  <si>
    <t>100 Tyrwhitt Road, Singapore 207542</t>
  </si>
  <si>
    <t>207542</t>
  </si>
  <si>
    <t>Tourism Court</t>
  </si>
  <si>
    <t>1 Orchard Spring Lane</t>
  </si>
  <si>
    <t>247729</t>
  </si>
  <si>
    <t>1CBP</t>
  </si>
  <si>
    <t>486058</t>
  </si>
  <si>
    <t>Ren Ci Community Hospital</t>
  </si>
  <si>
    <t>71 IRRAWADDY ROAD</t>
  </si>
  <si>
    <t>329562</t>
  </si>
  <si>
    <t>Four Points by Sheraton Singapore, Riverview</t>
  </si>
  <si>
    <t>382 Havelock Road</t>
  </si>
  <si>
    <t>169629</t>
  </si>
  <si>
    <t>Copthorne King's Hotel Singapore</t>
  </si>
  <si>
    <t>403 Havelock Road Singapore</t>
  </si>
  <si>
    <t>169632</t>
  </si>
  <si>
    <t>61 ROBINSON</t>
  </si>
  <si>
    <t>61 ROBINSON ROAD, SINGAPORE 068893</t>
  </si>
  <si>
    <t>068893</t>
  </si>
  <si>
    <t>Customs Operations Command</t>
  </si>
  <si>
    <t>1 Bulim Drive</t>
  </si>
  <si>
    <t>648171</t>
  </si>
  <si>
    <t>CAMDEN MEDICAL CENTER</t>
  </si>
  <si>
    <t>1 ORCHARD BOULEVARD</t>
  </si>
  <si>
    <t>248649</t>
  </si>
  <si>
    <t>SEMBAWANG COUNTRY CLUB</t>
  </si>
  <si>
    <t>249 SEMBAWANG ROAD</t>
  </si>
  <si>
    <t>758352</t>
  </si>
  <si>
    <t>Mewah Building</t>
  </si>
  <si>
    <t>5 International Business Park</t>
  </si>
  <si>
    <t>609914</t>
  </si>
  <si>
    <t>Nanyang Polytechnic</t>
  </si>
  <si>
    <t>180 Ang Mo Kio Ave 8</t>
  </si>
  <si>
    <t>569830</t>
  </si>
  <si>
    <t>Bedok Mall</t>
  </si>
  <si>
    <t>311 New Upper Changi Road</t>
  </si>
  <si>
    <t>467360</t>
  </si>
  <si>
    <t>Fairmont Singapore</t>
  </si>
  <si>
    <t>80 Bras Basah Road</t>
  </si>
  <si>
    <t>189560</t>
  </si>
  <si>
    <t>Devan Nair Institute for Employment and Employability</t>
  </si>
  <si>
    <t>609607</t>
  </si>
  <si>
    <t>The Japanese Association, Singapore</t>
  </si>
  <si>
    <t>120 Adam Road</t>
  </si>
  <si>
    <t>289899</t>
  </si>
  <si>
    <t>Wilkie Edge</t>
  </si>
  <si>
    <t>8 Wilkie Road</t>
  </si>
  <si>
    <t>228095</t>
  </si>
  <si>
    <t>Swissotel The Stamford</t>
  </si>
  <si>
    <t>2 Stamford Road</t>
  </si>
  <si>
    <t>178882</t>
  </si>
  <si>
    <t>Health Promotion Building</t>
  </si>
  <si>
    <t>3 Second Hospital Avenue</t>
  </si>
  <si>
    <t>168937</t>
  </si>
  <si>
    <t>257814</t>
  </si>
  <si>
    <t>CONCORDE HOTEL &amp; SHOPPING MALL</t>
  </si>
  <si>
    <t>100 ORCHARD ROAD #01-100B</t>
  </si>
  <si>
    <t>238840</t>
  </si>
  <si>
    <t>All Saints Home - Tampines</t>
  </si>
  <si>
    <t>11 Tampines Street 44</t>
  </si>
  <si>
    <t>529123</t>
  </si>
  <si>
    <t>Mondrian Singapore Duxton Hotel</t>
  </si>
  <si>
    <t>16A Duxton Hill Singapore 089970</t>
  </si>
  <si>
    <t>089970</t>
  </si>
  <si>
    <t>637143</t>
  </si>
  <si>
    <t>MYVILLAGE AT SERANGOON GARDEN</t>
  </si>
  <si>
    <t>1 MAJU AVENUE</t>
  </si>
  <si>
    <t>556679</t>
  </si>
  <si>
    <t>LASALLE College of the Arts</t>
  </si>
  <si>
    <t>No.1 McNally street</t>
  </si>
  <si>
    <t>187940</t>
  </si>
  <si>
    <t>Chui Huay Lim Club</t>
  </si>
  <si>
    <t>190 Keng Lee Road</t>
  </si>
  <si>
    <t>308409</t>
  </si>
  <si>
    <t>Singapore Recreation Club</t>
  </si>
  <si>
    <t>B Connaught Drive</t>
  </si>
  <si>
    <t>179682</t>
  </si>
  <si>
    <t>Mandarin Oriental, Singapore</t>
  </si>
  <si>
    <t>039797</t>
  </si>
  <si>
    <t>757717</t>
  </si>
  <si>
    <t>Capella Hotel, Singapore</t>
  </si>
  <si>
    <t>1 The Knolls, Sentosa Island</t>
  </si>
  <si>
    <t>098297</t>
  </si>
  <si>
    <t>Thong Teck Home for Senior Citizens</t>
  </si>
  <si>
    <t>91 Geylang East Avenue 2</t>
  </si>
  <si>
    <t>389759</t>
  </si>
  <si>
    <t>OCEAN FINANCIAL CENTRE</t>
  </si>
  <si>
    <t>10 COLLYER QUAY #03-10</t>
  </si>
  <si>
    <t>049315</t>
  </si>
  <si>
    <t>Grand Copthorne Waterfront Hotel Singapore</t>
  </si>
  <si>
    <t>392 Havelock Road</t>
  </si>
  <si>
    <t>169663</t>
  </si>
  <si>
    <t>East Asia Institute of Management</t>
  </si>
  <si>
    <t>9 Ah Hood Road</t>
  </si>
  <si>
    <t>329975</t>
  </si>
  <si>
    <t>Singapore Conference Hall</t>
  </si>
  <si>
    <t>7 Shenton Way</t>
  </si>
  <si>
    <t>068810</t>
  </si>
  <si>
    <t>Sofitel Singapore Sentosa Resort &amp; Spa</t>
  </si>
  <si>
    <t>2 Bukit Manis Road Sentosa</t>
  </si>
  <si>
    <t>099891</t>
  </si>
  <si>
    <t>Anglican Care Centre (Simei)</t>
  </si>
  <si>
    <t>10 Simei Street 3</t>
  </si>
  <si>
    <t>529897</t>
  </si>
  <si>
    <t>Bank of America HarbourFront</t>
  </si>
  <si>
    <t>098499</t>
  </si>
  <si>
    <t>KING'S CENTRE</t>
  </si>
  <si>
    <t>390 Havelock Road</t>
  </si>
  <si>
    <t>169662</t>
  </si>
  <si>
    <t>White Sands</t>
  </si>
  <si>
    <t>1 Pasir Ris Central Street 3</t>
  </si>
  <si>
    <t>518457</t>
  </si>
  <si>
    <t>Rendezvous Hotel Singapore</t>
  </si>
  <si>
    <t>9 Bras Basah Road</t>
  </si>
  <si>
    <t>189559</t>
  </si>
  <si>
    <t>City Square Mall</t>
  </si>
  <si>
    <t>180 KITCHENER ROAD #B2-29 CITY SQUARE MALL B2-29</t>
  </si>
  <si>
    <t>208539</t>
  </si>
  <si>
    <t>8 On Claymore</t>
  </si>
  <si>
    <t>8 Claymore Hill</t>
  </si>
  <si>
    <t>229572</t>
  </si>
  <si>
    <t>THE ARCADE</t>
  </si>
  <si>
    <t>11 COLLYER QUAY</t>
  </si>
  <si>
    <t>049317</t>
  </si>
  <si>
    <t>NKF Centre</t>
  </si>
  <si>
    <t>81 Kim Keat Road</t>
  </si>
  <si>
    <t>328836</t>
  </si>
  <si>
    <t>Downtown East</t>
  </si>
  <si>
    <t>1 Pasir Ris Close Singapore 519599</t>
  </si>
  <si>
    <t>519599</t>
  </si>
  <si>
    <t>Burlington Square</t>
  </si>
  <si>
    <t>175 Bencoolen Street</t>
  </si>
  <si>
    <t>189649</t>
  </si>
  <si>
    <t>Goldbell Towers</t>
  </si>
  <si>
    <t>47 Scotts Road</t>
  </si>
  <si>
    <t>228233</t>
  </si>
  <si>
    <t>SMU YONG PUNG HOW SCHOOL OF LAW</t>
  </si>
  <si>
    <t>55 ARMENIAN STREET</t>
  </si>
  <si>
    <t>179943</t>
  </si>
  <si>
    <t>SMU LEE KONG CHIAN SCHOOL OF BUSINESS</t>
  </si>
  <si>
    <t>50 STAMFORD ROAD</t>
  </si>
  <si>
    <t>178899</t>
  </si>
  <si>
    <t>Sengkang Community Hub Building</t>
  </si>
  <si>
    <t>2 Sengkang Square #01-01 Sengkang Community Hub</t>
  </si>
  <si>
    <t>545025</t>
  </si>
  <si>
    <t>PIXEL</t>
  </si>
  <si>
    <t>10 Central Exchange Green</t>
  </si>
  <si>
    <t>138649</t>
  </si>
  <si>
    <t>The Salvation Army Praisehaven,</t>
  </si>
  <si>
    <t>500 Upper Bukit Timah Road</t>
  </si>
  <si>
    <t>678106</t>
  </si>
  <si>
    <t>NSRCC Kranji Sanctuary Golf Course</t>
  </si>
  <si>
    <t>50 Neo Tiew Lane 3</t>
  </si>
  <si>
    <t>718828</t>
  </si>
  <si>
    <t>The Salvation Army Territorial Headquarter</t>
  </si>
  <si>
    <t>20 BISHAN STREET 22</t>
  </si>
  <si>
    <t>579768</t>
  </si>
  <si>
    <t>Queensway Shopping Centre</t>
  </si>
  <si>
    <t>1 Queensway</t>
  </si>
  <si>
    <t>149053</t>
  </si>
  <si>
    <t>Supreme Court building</t>
  </si>
  <si>
    <t>178879</t>
  </si>
  <si>
    <t>30 Hill Street</t>
  </si>
  <si>
    <t>179360</t>
  </si>
  <si>
    <t>Family Justice Courts</t>
  </si>
  <si>
    <t>3 Havelock Square</t>
  </si>
  <si>
    <t>059725</t>
  </si>
  <si>
    <t>Our Tampines Hub</t>
  </si>
  <si>
    <t>528523</t>
  </si>
  <si>
    <t>Jurong East Sport Centre</t>
  </si>
  <si>
    <t>21 Jurong East Street 31 Singapore 609517</t>
  </si>
  <si>
    <t>609517</t>
  </si>
  <si>
    <t>ActiveSG Delta Sport Centre</t>
  </si>
  <si>
    <t>900 Tiong Bahru Rd</t>
  </si>
  <si>
    <t>158790</t>
  </si>
  <si>
    <t>AMK Hub</t>
  </si>
  <si>
    <t>53 Ang Mo Kio Ave 3</t>
  </si>
  <si>
    <t>569933</t>
  </si>
  <si>
    <t>2 College Avenue West</t>
  </si>
  <si>
    <t>138607</t>
  </si>
  <si>
    <t>Leisure Park Kallang</t>
  </si>
  <si>
    <t>5 Stadium Walk Singapore 397693</t>
  </si>
  <si>
    <t>397693</t>
  </si>
  <si>
    <t>Xilinx Asia Pacific Pte Ltd</t>
  </si>
  <si>
    <t>5 Changi Business Park Vista</t>
  </si>
  <si>
    <t>486040</t>
  </si>
  <si>
    <t>Alexandra Central</t>
  </si>
  <si>
    <t>321 ALEXANDRA ROAD #02-47</t>
  </si>
  <si>
    <t>159971</t>
  </si>
  <si>
    <t>BCA Braddell Campus</t>
  </si>
  <si>
    <t>200 Braddell Road</t>
  </si>
  <si>
    <t>579700</t>
  </si>
  <si>
    <t>RHB Bank Building</t>
  </si>
  <si>
    <t>90 Cecil Street</t>
  </si>
  <si>
    <t>069531</t>
  </si>
  <si>
    <t>Conrad Singapore Orchard</t>
  </si>
  <si>
    <t>1 Cuscaden Road 249715</t>
  </si>
  <si>
    <t>249715</t>
  </si>
  <si>
    <t>SEAGATE SINGAPORE DESIGN CENTER - THE SHUGART</t>
  </si>
  <si>
    <t>26 AYER RAJAH CRESCENT</t>
  </si>
  <si>
    <t>139944</t>
  </si>
  <si>
    <t>Seacare Building</t>
  </si>
  <si>
    <t>52 Chin Swee Road</t>
  </si>
  <si>
    <t>169875</t>
  </si>
  <si>
    <t>Hotel Re! Pte Ltd</t>
  </si>
  <si>
    <t>175A Chin Swee Road Singapore 169879</t>
  </si>
  <si>
    <t>169879</t>
  </si>
  <si>
    <t>SINGAPORE FLYER</t>
  </si>
  <si>
    <t>30 RAFFLES AVENUE</t>
  </si>
  <si>
    <t>039803</t>
  </si>
  <si>
    <t>The Chadwick</t>
  </si>
  <si>
    <t>81 Science Park Drive</t>
  </si>
  <si>
    <t>118257</t>
  </si>
  <si>
    <t>Tan Tock Seng Hospital (CDC 2)</t>
  </si>
  <si>
    <t>7 Jalan Tan Tock Seng Singapore</t>
  </si>
  <si>
    <t>308440</t>
  </si>
  <si>
    <t>The Curie</t>
  </si>
  <si>
    <t>83 Science Park Drive</t>
  </si>
  <si>
    <t>118258</t>
  </si>
  <si>
    <t>AIA Tower</t>
  </si>
  <si>
    <t>1 Robinson Road</t>
  </si>
  <si>
    <t>048542</t>
  </si>
  <si>
    <t>Rivervale Community Club</t>
  </si>
  <si>
    <t>2 Rivervale Close</t>
  </si>
  <si>
    <t>544583</t>
  </si>
  <si>
    <t>UE Square</t>
  </si>
  <si>
    <t>83 Clemenceau Avenue</t>
  </si>
  <si>
    <t>239920</t>
  </si>
  <si>
    <t>The Cavendish</t>
  </si>
  <si>
    <t>85 Science Park Drive</t>
  </si>
  <si>
    <t>118259</t>
  </si>
  <si>
    <t>80 Robinson</t>
  </si>
  <si>
    <t>80 Robinson Road</t>
  </si>
  <si>
    <t>068898</t>
  </si>
  <si>
    <t>REN CI @ BUKIT BATOK ST.52</t>
  </si>
  <si>
    <t>31  Bukit Batok St.52</t>
  </si>
  <si>
    <t>659251</t>
  </si>
  <si>
    <t>CleanTech Three</t>
  </si>
  <si>
    <t>8 CleanTech Loop</t>
  </si>
  <si>
    <t>637145</t>
  </si>
  <si>
    <t>lyf Bugis Singapore</t>
  </si>
  <si>
    <t>200 Middle Rd,</t>
  </si>
  <si>
    <t>188980</t>
  </si>
  <si>
    <t>Alexandra Point</t>
  </si>
  <si>
    <t>438 Alexandra Road</t>
  </si>
  <si>
    <t>119958</t>
  </si>
  <si>
    <t>Fortune Centre</t>
  </si>
  <si>
    <t>190 Middle Road</t>
  </si>
  <si>
    <t>188979</t>
  </si>
  <si>
    <t>Mountbatten Square</t>
  </si>
  <si>
    <t>229 Mountbatten Road</t>
  </si>
  <si>
    <t>398007</t>
  </si>
  <si>
    <t>The Metropolis</t>
  </si>
  <si>
    <t>9 North Buona Vista Drive</t>
  </si>
  <si>
    <t>138588</t>
  </si>
  <si>
    <t>CHOA CHU KANG SPORT CENTRE</t>
  </si>
  <si>
    <t>1 CHOA CHU KANG STREET 53</t>
  </si>
  <si>
    <t>689236</t>
  </si>
  <si>
    <t>Choa Chu Kang Centre</t>
  </si>
  <si>
    <t>680309</t>
  </si>
  <si>
    <t>Far East Square</t>
  </si>
  <si>
    <t>26 China Street</t>
  </si>
  <si>
    <t>049568</t>
  </si>
  <si>
    <t>10 Farrer Park Station Road</t>
  </si>
  <si>
    <t>217564</t>
  </si>
  <si>
    <t>Lucky Chinatown</t>
  </si>
  <si>
    <t>211 New Bridge Road</t>
  </si>
  <si>
    <t>059432</t>
  </si>
  <si>
    <t>Hilton Singapore Orchard</t>
  </si>
  <si>
    <t>238867</t>
  </si>
  <si>
    <t>Heritage Conservation Centre</t>
  </si>
  <si>
    <t>32 Jurong Port road</t>
  </si>
  <si>
    <t>619104</t>
  </si>
  <si>
    <t>People's Park Complex</t>
  </si>
  <si>
    <t>1 Park Road</t>
  </si>
  <si>
    <t>059108</t>
  </si>
  <si>
    <t>Raffles City Shopping Center</t>
  </si>
  <si>
    <t>252 North Bridge Road</t>
  </si>
  <si>
    <t>179103</t>
  </si>
  <si>
    <t>Balestier plaza</t>
  </si>
  <si>
    <t>400 Balestier Road</t>
  </si>
  <si>
    <t>329802</t>
  </si>
  <si>
    <t>National University Hospital Medical Centre</t>
  </si>
  <si>
    <t>1 Lower Kent Ridge Road</t>
  </si>
  <si>
    <t>119082</t>
  </si>
  <si>
    <t>Grand Park City Hall</t>
  </si>
  <si>
    <t>10 , Coleman street 179809</t>
  </si>
  <si>
    <t>179809</t>
  </si>
  <si>
    <t>30 Beach Road</t>
  </si>
  <si>
    <t>189763</t>
  </si>
  <si>
    <t>Mount Elizabeth Hospital</t>
  </si>
  <si>
    <t>3 Mount Elizabeth</t>
  </si>
  <si>
    <t>228510</t>
  </si>
  <si>
    <t>610399</t>
  </si>
  <si>
    <t>Waterway Point</t>
  </si>
  <si>
    <t>83 Punggol Central</t>
  </si>
  <si>
    <t>828761</t>
  </si>
  <si>
    <t>QT Singapore Hotel</t>
  </si>
  <si>
    <t>35 Robinson Road</t>
  </si>
  <si>
    <t>068876</t>
  </si>
  <si>
    <t>GR.iD</t>
  </si>
  <si>
    <t>1 Selegie Road</t>
  </si>
  <si>
    <t>188306</t>
  </si>
  <si>
    <t>All Saints Home - Jurong East</t>
  </si>
  <si>
    <t>2o Jurong East Avenue 1</t>
  </si>
  <si>
    <t>609792</t>
  </si>
  <si>
    <t>71 Robinson</t>
  </si>
  <si>
    <t>71 Robinson Road</t>
  </si>
  <si>
    <t>068895</t>
  </si>
  <si>
    <t>Revenue House</t>
  </si>
  <si>
    <t>55 Newton Road</t>
  </si>
  <si>
    <t>307987</t>
  </si>
  <si>
    <t>SIA GROUP SPORTS CLUB</t>
  </si>
  <si>
    <t>726, UPPER CHANGI ROAD EAST</t>
  </si>
  <si>
    <t>486046</t>
  </si>
  <si>
    <t>National University Centre for Oral Health Singapore (NUCOHS)</t>
  </si>
  <si>
    <t>9 Lower Kent Ridge Road</t>
  </si>
  <si>
    <t>119085</t>
  </si>
  <si>
    <t>Singapore Turf Club</t>
  </si>
  <si>
    <t>1 Turf Club Ave</t>
  </si>
  <si>
    <t>738078</t>
  </si>
  <si>
    <t>Woodlands Civic Centre</t>
  </si>
  <si>
    <t>900 South Woodlands Drive</t>
  </si>
  <si>
    <t>730900</t>
  </si>
  <si>
    <t>Grand Hyatt Singapore</t>
  </si>
  <si>
    <t>10 Scotts Road</t>
  </si>
  <si>
    <t>228211</t>
  </si>
  <si>
    <t>Scotts Square Retail</t>
  </si>
  <si>
    <t>6 Scotts Road</t>
  </si>
  <si>
    <t>228209</t>
  </si>
  <si>
    <t>Resorts World Sentosa</t>
  </si>
  <si>
    <t>8 Sentosa Gateway</t>
  </si>
  <si>
    <t>098269</t>
  </si>
  <si>
    <t>VIIO@BALESTIER</t>
  </si>
  <si>
    <t>520 BALESTIER ROAD</t>
  </si>
  <si>
    <t>329853</t>
  </si>
  <si>
    <t>Lot One Shoppers' Mall</t>
  </si>
  <si>
    <t>21 Choa Chu Kang Avenue 4</t>
  </si>
  <si>
    <t>689812</t>
  </si>
  <si>
    <t>Golden Landmark Shopping Complex &amp; Village Hotel Bugis</t>
  </si>
  <si>
    <t>390 Victoria Street</t>
  </si>
  <si>
    <t>188061</t>
  </si>
  <si>
    <t>National Gallery Singapore</t>
  </si>
  <si>
    <t>1 St Andrew's Rd Singapore 178957</t>
  </si>
  <si>
    <t>178957</t>
  </si>
  <si>
    <t>Ang Mo Kio - Thye Hua Kwan Hospital</t>
  </si>
  <si>
    <t>17 Ang Mo Kio Ave 9, Thye Hua Kwan Hospital</t>
  </si>
  <si>
    <t>569766</t>
  </si>
  <si>
    <t>Holiday Inn Express Singapore Orchard Road</t>
  </si>
  <si>
    <t>20 Bideford Road</t>
  </si>
  <si>
    <t>229921</t>
  </si>
  <si>
    <t>Goodwoodpark Hotel Pte Limited</t>
  </si>
  <si>
    <t>22 Scotts Road</t>
  </si>
  <si>
    <t>228221</t>
  </si>
  <si>
    <t>Singapore Institute of Management</t>
  </si>
  <si>
    <t>461 Clementi Road</t>
  </si>
  <si>
    <t>599491</t>
  </si>
  <si>
    <t>New Phoenix Park</t>
  </si>
  <si>
    <t>28 Irrawaddy Road</t>
  </si>
  <si>
    <t>329560</t>
  </si>
  <si>
    <t>CLUB CSC @ TESSENSOHN</t>
  </si>
  <si>
    <t>60 Tessensohn Road</t>
  </si>
  <si>
    <t>217664</t>
  </si>
  <si>
    <t>CLUB CSC @ BUKIT BATOK</t>
  </si>
  <si>
    <t>91 Bukit Batok West Avenue 2,</t>
  </si>
  <si>
    <t>659206</t>
  </si>
  <si>
    <t>Twenty Anson</t>
  </si>
  <si>
    <t>20 Anson Road</t>
  </si>
  <si>
    <t>079912</t>
  </si>
  <si>
    <t>CLUB CSC @ Changi</t>
  </si>
  <si>
    <t>2 Netheravon Road</t>
  </si>
  <si>
    <t>508503</t>
  </si>
  <si>
    <t>321 CLEMENTI</t>
  </si>
  <si>
    <t>321 CLEMENTI AVE 3</t>
  </si>
  <si>
    <t>129905</t>
  </si>
  <si>
    <t>HOTEL TRAVELTINE</t>
  </si>
  <si>
    <t>700 BEACH ROAD</t>
  </si>
  <si>
    <t>199598</t>
  </si>
  <si>
    <t>JUBILEE SQUARE</t>
  </si>
  <si>
    <t>61 ANG MO KIO AVE 8</t>
  </si>
  <si>
    <t>569814</t>
  </si>
  <si>
    <t>Samsung Hub</t>
  </si>
  <si>
    <t>No 3 Church Street</t>
  </si>
  <si>
    <t>049483</t>
  </si>
  <si>
    <t>Bright Hill Evergreen Home</t>
  </si>
  <si>
    <t>SINGAPORE BUSINESS FEDERATION CENTER</t>
  </si>
  <si>
    <t>160 ROBINSON ROAD</t>
  </si>
  <si>
    <t>068914</t>
  </si>
  <si>
    <t>Woodlands Care Home</t>
  </si>
  <si>
    <t>2 Woodlands Rise</t>
  </si>
  <si>
    <t>737749</t>
  </si>
  <si>
    <t>Bangkok Bank Building</t>
  </si>
  <si>
    <t>180 Cecil Street</t>
  </si>
  <si>
    <t>069546</t>
  </si>
  <si>
    <t>Ministry of Manpower Headquarter</t>
  </si>
  <si>
    <t>18 Havelock Road</t>
  </si>
  <si>
    <t>059764</t>
  </si>
  <si>
    <t>Tokio Marine Centre</t>
  </si>
  <si>
    <t>20 McCallum Street</t>
  </si>
  <si>
    <t>069046</t>
  </si>
  <si>
    <t>Royal One Phillip</t>
  </si>
  <si>
    <t>1 Phillip Street</t>
  </si>
  <si>
    <t>048692</t>
  </si>
  <si>
    <t>Sim Lim Square</t>
  </si>
  <si>
    <t>1 Rochor Canal Road Sim Lim Square #B2-01 Singapore 188504</t>
  </si>
  <si>
    <t>188504</t>
  </si>
  <si>
    <t>Tan Chong Tower</t>
  </si>
  <si>
    <t>15 Queen Street</t>
  </si>
  <si>
    <t>188537</t>
  </si>
  <si>
    <t>31 International Business Park</t>
  </si>
  <si>
    <t>609921</t>
  </si>
  <si>
    <t>137 TELOK AYER</t>
  </si>
  <si>
    <t>137 TELOK AYER STREET</t>
  </si>
  <si>
    <t>068602</t>
  </si>
  <si>
    <t>AIA Tampines</t>
  </si>
  <si>
    <t>3 Tampines Grande</t>
  </si>
  <si>
    <t>528799</t>
  </si>
  <si>
    <t>Royal Group Building</t>
  </si>
  <si>
    <t>3 Phillip Street</t>
  </si>
  <si>
    <t>048693</t>
  </si>
  <si>
    <t>2 Bukit Merah Central</t>
  </si>
  <si>
    <t>159835</t>
  </si>
  <si>
    <t>Pek Chuan Building</t>
  </si>
  <si>
    <t>116 Lavender Street</t>
  </si>
  <si>
    <t>338730</t>
  </si>
  <si>
    <t>828811</t>
  </si>
  <si>
    <t>Northpoint City (North Wing)</t>
  </si>
  <si>
    <t>769098</t>
  </si>
  <si>
    <t>038987</t>
  </si>
  <si>
    <t>SIF BUILDING</t>
  </si>
  <si>
    <t>068899</t>
  </si>
  <si>
    <t>Northpoint City (South Wing)</t>
  </si>
  <si>
    <t>1 Northpoint Drive</t>
  </si>
  <si>
    <t>768019</t>
  </si>
  <si>
    <t>Eclipse</t>
  </si>
  <si>
    <t>1 Fusionopolis View</t>
  </si>
  <si>
    <t>138577</t>
  </si>
  <si>
    <t>Anson House</t>
  </si>
  <si>
    <t>72 Anson Road</t>
  </si>
  <si>
    <t>079911</t>
  </si>
  <si>
    <t>The Kingsmen experience</t>
  </si>
  <si>
    <t>22 Changi Business Park Central 2</t>
  </si>
  <si>
    <t>486032</t>
  </si>
  <si>
    <t>Villa Francis Home For The Aged</t>
  </si>
  <si>
    <t>91 Yishun Central</t>
  </si>
  <si>
    <t>768829</t>
  </si>
  <si>
    <t>Bugis Village &amp; Bugis Street</t>
  </si>
  <si>
    <t>62 to 67 Queen St / 151 to 166 Rochor Road / 229 to 253 Victoria St (odd no. only) &amp; 261 Victoria St</t>
  </si>
  <si>
    <t>189876</t>
  </si>
  <si>
    <t>Senja Cashew Cummunity Club</t>
  </si>
  <si>
    <t>101 Bukit Panjang Rd, Singapore</t>
  </si>
  <si>
    <t>679910</t>
  </si>
  <si>
    <t>30 BENCOOLEN</t>
  </si>
  <si>
    <t>30 BENCOOLEN STREET</t>
  </si>
  <si>
    <t>189621</t>
  </si>
  <si>
    <t>Cecil Building</t>
  </si>
  <si>
    <t>137 Cecil Street</t>
  </si>
  <si>
    <t>069537</t>
  </si>
  <si>
    <t>PLAZA SINGAPURA</t>
  </si>
  <si>
    <t>68 ORCHARD ROAD</t>
  </si>
  <si>
    <t>238839</t>
  </si>
  <si>
    <t>SAFRA TOA PAYOH</t>
  </si>
  <si>
    <t>293 LORONG 6 TOA PAYOH SINGAPORE 319387</t>
  </si>
  <si>
    <t>319387</t>
  </si>
  <si>
    <t>6 Raffles Boulevard</t>
  </si>
  <si>
    <t>039594</t>
  </si>
  <si>
    <t>LAND TRANSPORT AUTHORITY</t>
  </si>
  <si>
    <t>1 Hamsphire Road</t>
  </si>
  <si>
    <t>219428</t>
  </si>
  <si>
    <t>The Capricorn</t>
  </si>
  <si>
    <t>1 Science Park Road</t>
  </si>
  <si>
    <t>117528</t>
  </si>
  <si>
    <t>The Aries</t>
  </si>
  <si>
    <t>51 Science Park Road</t>
  </si>
  <si>
    <t>117586</t>
  </si>
  <si>
    <t>Singapore Swimming Club</t>
  </si>
  <si>
    <t>45 Tanjong Rhu Road Singapore 436899</t>
  </si>
  <si>
    <t>436899</t>
  </si>
  <si>
    <t>Cathay Cineleisure Orchard</t>
  </si>
  <si>
    <t>8 Grange Road</t>
  </si>
  <si>
    <t>239695</t>
  </si>
  <si>
    <t>Comcentre Complex</t>
  </si>
  <si>
    <t>31 Exeter Road</t>
  </si>
  <si>
    <t>239732</t>
  </si>
  <si>
    <t>Wisma Atria</t>
  </si>
  <si>
    <t>435 Orchard Road Singapore</t>
  </si>
  <si>
    <t>238877</t>
  </si>
  <si>
    <t>Liat Tower</t>
  </si>
  <si>
    <t>541 Orchard Road Liat Towers</t>
  </si>
  <si>
    <t>238881</t>
  </si>
  <si>
    <t>SATA CommHealth Building</t>
  </si>
  <si>
    <t>351 Chai Chee Street</t>
  </si>
  <si>
    <t>468982</t>
  </si>
  <si>
    <t>MARINA COUNTRY CLUB</t>
  </si>
  <si>
    <t>11 NORTHSHORE DRIVE</t>
  </si>
  <si>
    <t>828670</t>
  </si>
  <si>
    <t>The Alpha</t>
  </si>
  <si>
    <t>10 Science Park Road</t>
  </si>
  <si>
    <t>117684</t>
  </si>
  <si>
    <t>*SCAPE</t>
  </si>
  <si>
    <t>2 Orchard Link</t>
  </si>
  <si>
    <t>237978</t>
  </si>
  <si>
    <t>Das Spektrum@CBP</t>
  </si>
  <si>
    <t>9 Changi Business Park Vista</t>
  </si>
  <si>
    <t>486041</t>
  </si>
  <si>
    <t>991G ALEXANDRA ROAD SINGAPORE 119975</t>
  </si>
  <si>
    <t>119975</t>
  </si>
  <si>
    <t>The Atrium@Orchard</t>
  </si>
  <si>
    <t>60 Orchard Road</t>
  </si>
  <si>
    <t>238889</t>
  </si>
  <si>
    <t>Orchard Hotel Singapore</t>
  </si>
  <si>
    <t>442 Orchard Road Singapore</t>
  </si>
  <si>
    <t>238879</t>
  </si>
  <si>
    <t>German Centre</t>
  </si>
  <si>
    <t>25 International Business Park #01-78 German Centre</t>
  </si>
  <si>
    <t>609916</t>
  </si>
  <si>
    <t>Main Building  (MB) &amp; Kent Ridge Wing (KRW) Building</t>
  </si>
  <si>
    <t>5 Lower Kent Ridge Road</t>
  </si>
  <si>
    <t>119074</t>
  </si>
  <si>
    <t>Siloso Beach Resort</t>
  </si>
  <si>
    <t>51 IMBIAH WALK</t>
  </si>
  <si>
    <t>099538</t>
  </si>
  <si>
    <t>Cuppage Plaza</t>
  </si>
  <si>
    <t>5 Koek Road</t>
  </si>
  <si>
    <t>228796</t>
  </si>
  <si>
    <t>1 Kay Siang Road</t>
  </si>
  <si>
    <t>248922</t>
  </si>
  <si>
    <t>Stamford Court</t>
  </si>
  <si>
    <t>61 Stamford Road</t>
  </si>
  <si>
    <t>178892</t>
  </si>
  <si>
    <t>6 EU TONG SEN STREET</t>
  </si>
  <si>
    <t>059817</t>
  </si>
  <si>
    <t>YOHA @ TAMPINES</t>
  </si>
  <si>
    <t>6 Tampines St 92</t>
  </si>
  <si>
    <t>528893</t>
  </si>
  <si>
    <t>THE CENTRAL</t>
  </si>
  <si>
    <t>Link@896</t>
  </si>
  <si>
    <t>896 Dunearn Road</t>
  </si>
  <si>
    <t>589472</t>
  </si>
  <si>
    <t>SUN PLAZA</t>
  </si>
  <si>
    <t>30 Sembawang Drive</t>
  </si>
  <si>
    <t>757713</t>
  </si>
  <si>
    <t>408865</t>
  </si>
  <si>
    <t>Civic Institution</t>
  </si>
  <si>
    <t>NOVENA SQUARE</t>
  </si>
  <si>
    <t>238 THOMSON ROAD</t>
  </si>
  <si>
    <t>307683</t>
  </si>
  <si>
    <t>Mercure Singapore Tyrwhitt</t>
  </si>
  <si>
    <t>165 Tyrwhitt Road</t>
  </si>
  <si>
    <t>207569</t>
  </si>
  <si>
    <t>Ramakrishna Mission</t>
  </si>
  <si>
    <t>179 Bartley Road</t>
  </si>
  <si>
    <t>539784</t>
  </si>
  <si>
    <t>CPF Tampines Building</t>
  </si>
  <si>
    <t>1 Tampines Central 5</t>
  </si>
  <si>
    <t>529508</t>
  </si>
  <si>
    <t>21 Tampines Ave 1</t>
  </si>
  <si>
    <t>529757</t>
  </si>
  <si>
    <t>Metropolitan YMCA Singapore</t>
  </si>
  <si>
    <t>60 Stevens Road</t>
  </si>
  <si>
    <t>257854</t>
  </si>
  <si>
    <t>PARKROYAL COLLECTION Pickering, Singapore</t>
  </si>
  <si>
    <t>3 Upper Pickering Street</t>
  </si>
  <si>
    <t>058289</t>
  </si>
  <si>
    <t>Raffles Hospital</t>
  </si>
  <si>
    <t>585 North Bridge Road</t>
  </si>
  <si>
    <t>188770</t>
  </si>
  <si>
    <t>25 North Bridge</t>
  </si>
  <si>
    <t>25 North Bridge Road</t>
  </si>
  <si>
    <t>179104</t>
  </si>
  <si>
    <t>Police Cantonment Complex</t>
  </si>
  <si>
    <t>391 New Bridge Road</t>
  </si>
  <si>
    <t>088762</t>
  </si>
  <si>
    <t>Police Coast Guard HQ</t>
  </si>
  <si>
    <t>11 Brani Way</t>
  </si>
  <si>
    <t>098658</t>
  </si>
  <si>
    <t>One Raffles Link</t>
  </si>
  <si>
    <t>1 Raffles Link</t>
  </si>
  <si>
    <t>039393</t>
  </si>
  <si>
    <t>mTower/Alexandra Retail Centre</t>
  </si>
  <si>
    <t>460 Alexandra Road</t>
  </si>
  <si>
    <t>119963</t>
  </si>
  <si>
    <t>Clementi DHQ</t>
  </si>
  <si>
    <t>20 Clementi Ave 5</t>
  </si>
  <si>
    <t>129858</t>
  </si>
  <si>
    <t>SPECIAL OPERATIONS COMMAND</t>
  </si>
  <si>
    <t>Queensway</t>
  </si>
  <si>
    <t>149051</t>
  </si>
  <si>
    <t>Interpol Gobal Complex Singapore</t>
  </si>
  <si>
    <t>18 NAPIER ROAD</t>
  </si>
  <si>
    <t>258510</t>
  </si>
  <si>
    <t>Police Coast Guard Loyang Base</t>
  </si>
  <si>
    <t>91 Loyang Way</t>
  </si>
  <si>
    <t>508773</t>
  </si>
  <si>
    <t>Bukit Canberra</t>
  </si>
  <si>
    <t>Bukit Canberra 21 Canberra Link</t>
  </si>
  <si>
    <t>756973</t>
  </si>
  <si>
    <t>Ang Mo Kio Police Division Headquarters</t>
  </si>
  <si>
    <t>51 Ang Mo Kio Avenue 9</t>
  </si>
  <si>
    <t>569784</t>
  </si>
  <si>
    <t>Police Coast Guard Gul Base</t>
  </si>
  <si>
    <t>9 Pioneer Place</t>
  </si>
  <si>
    <t>627864</t>
  </si>
  <si>
    <t>Jurong Divisional HQ</t>
  </si>
  <si>
    <t>2 Jurong West Ave 5</t>
  </si>
  <si>
    <t>649482</t>
  </si>
  <si>
    <t>Woodlands Divisional HQ</t>
  </si>
  <si>
    <t>1 Woodlands Street 12</t>
  </si>
  <si>
    <t>738622</t>
  </si>
  <si>
    <t>Tampines Mall</t>
  </si>
  <si>
    <t>4 Tampines Central 5</t>
  </si>
  <si>
    <t>529510</t>
  </si>
  <si>
    <t>768893</t>
  </si>
  <si>
    <t>Sarimbun Scout Camp</t>
  </si>
  <si>
    <t>70 Jalan Bahtera</t>
  </si>
  <si>
    <t>719921</t>
  </si>
  <si>
    <t>CPF Bishan Building</t>
  </si>
  <si>
    <t>3 Bishan Place</t>
  </si>
  <si>
    <t>579838</t>
  </si>
  <si>
    <t>Junction Nine</t>
  </si>
  <si>
    <t>18 YISHUN AVENUE 9</t>
  </si>
  <si>
    <t>768897</t>
  </si>
  <si>
    <t>Grace Global Raffles</t>
  </si>
  <si>
    <t>137 Market Street</t>
  </si>
  <si>
    <t>048943</t>
  </si>
  <si>
    <t>HomeTeamNS</t>
  </si>
  <si>
    <t>31 Ah Hood Road</t>
  </si>
  <si>
    <t>329979</t>
  </si>
  <si>
    <t>Mount Alvernia Hospital</t>
  </si>
  <si>
    <t>820 Thomson Road</t>
  </si>
  <si>
    <t>574623</t>
  </si>
  <si>
    <t>National Museum of Singapore</t>
  </si>
  <si>
    <t>93 Stamford Road</t>
  </si>
  <si>
    <t>178897</t>
  </si>
  <si>
    <t>Ci Yuan Community Club</t>
  </si>
  <si>
    <t>51 Hougang Ave 9</t>
  </si>
  <si>
    <t>538776</t>
  </si>
  <si>
    <t>SGX Centre 1</t>
  </si>
  <si>
    <t>2 Shenton Way</t>
  </si>
  <si>
    <t>068804</t>
  </si>
  <si>
    <t>SGX Centre2</t>
  </si>
  <si>
    <t>4 Shenton Way,#0501</t>
  </si>
  <si>
    <t>068807</t>
  </si>
  <si>
    <t>North Bridge Centre</t>
  </si>
  <si>
    <t>420 North Bridge Road</t>
  </si>
  <si>
    <t>188727</t>
  </si>
  <si>
    <t>TANGS AT TANG PLAZA</t>
  </si>
  <si>
    <t>310 ORCHARD ROAD</t>
  </si>
  <si>
    <t>238864</t>
  </si>
  <si>
    <t>Good Shepherd Place</t>
  </si>
  <si>
    <t>9, LORONG 8 TOA PAYOH Singapore 319253</t>
  </si>
  <si>
    <t>319253</t>
  </si>
  <si>
    <t>Ministry of Manpower Services Centre</t>
  </si>
  <si>
    <t>1500 Bendemeer Road</t>
  </si>
  <si>
    <t>339946</t>
  </si>
  <si>
    <t>Changi Business Park 1</t>
  </si>
  <si>
    <t>7 Changi Business Park Crescent</t>
  </si>
  <si>
    <t>486028</t>
  </si>
  <si>
    <t>Novotel &amp; Mercure</t>
  </si>
  <si>
    <t>28 Stevans Road, Singapore</t>
  </si>
  <si>
    <t>257878</t>
  </si>
  <si>
    <t>NTUC Trade Union House</t>
  </si>
  <si>
    <t>73 Bras Basah Road</t>
  </si>
  <si>
    <t>189556</t>
  </si>
  <si>
    <t>Management House</t>
  </si>
  <si>
    <t>41 Namly Ave</t>
  </si>
  <si>
    <t>267616</t>
  </si>
  <si>
    <t>828629</t>
  </si>
  <si>
    <t>Majlis Ugama Islam Singapura</t>
  </si>
  <si>
    <t>273 Braddell Road</t>
  </si>
  <si>
    <t>579702</t>
  </si>
  <si>
    <t>Concorde Shopping Centre/Holiday Inn Singapore Atrium</t>
  </si>
  <si>
    <t>317 Outram Road</t>
  </si>
  <si>
    <t>169075</t>
  </si>
  <si>
    <t>THE PARAGON</t>
  </si>
  <si>
    <t>290 Orchard Road Singapore 238859</t>
  </si>
  <si>
    <t>238859</t>
  </si>
  <si>
    <t>HOTEL FORT CANNING</t>
  </si>
  <si>
    <t>11 CANNING WALK</t>
  </si>
  <si>
    <t>178881</t>
  </si>
  <si>
    <t>Tan Tock Seng Hospital</t>
  </si>
  <si>
    <t>11 Jalan Tan Tock Seng Singapore</t>
  </si>
  <si>
    <t>308433</t>
  </si>
  <si>
    <t>KECK SENG TOWER</t>
  </si>
  <si>
    <t>133 CECIL STREET</t>
  </si>
  <si>
    <t>069535</t>
  </si>
  <si>
    <t>Singapore Boys' Hostel</t>
  </si>
  <si>
    <t>149 Compassvale Bow</t>
  </si>
  <si>
    <t>544690</t>
  </si>
  <si>
    <t>Far East Shopping Centre</t>
  </si>
  <si>
    <t>545 Orchard Road</t>
  </si>
  <si>
    <t>238882</t>
  </si>
  <si>
    <t>Singapore Polytechnic</t>
  </si>
  <si>
    <t>500 Dover Road</t>
  </si>
  <si>
    <t>139651</t>
  </si>
  <si>
    <t>Jem</t>
  </si>
  <si>
    <t>313@somerset</t>
  </si>
  <si>
    <t>313 Orchard Road</t>
  </si>
  <si>
    <t>238895</t>
  </si>
  <si>
    <t>Singapore Boys' Home</t>
  </si>
  <si>
    <t>3 Bulim Dr, Singapore 648172</t>
  </si>
  <si>
    <t>648172</t>
  </si>
  <si>
    <t>Enabling Village</t>
  </si>
  <si>
    <t>20 Lengkok Bahru</t>
  </si>
  <si>
    <t>159053</t>
  </si>
  <si>
    <t>Lentor Health Nursing Home (West Coast)</t>
  </si>
  <si>
    <t>151 West Coast Crescent</t>
  </si>
  <si>
    <t>129650</t>
  </si>
  <si>
    <t>Parkway East Hospital</t>
  </si>
  <si>
    <t>321 Joo Chiat Place</t>
  </si>
  <si>
    <t>427990</t>
  </si>
  <si>
    <t>Hong Leong Building</t>
  </si>
  <si>
    <t>16 Raffles Quay</t>
  </si>
  <si>
    <t>048581</t>
  </si>
  <si>
    <t>Upper Thomson Community Hub</t>
  </si>
  <si>
    <t>600 Upper Thomson Road</t>
  </si>
  <si>
    <t>574421</t>
  </si>
  <si>
    <t>MACPHERSON MALL</t>
  </si>
  <si>
    <t>401 MACPHERSON ROAD</t>
  </si>
  <si>
    <t>368125</t>
  </si>
  <si>
    <t>Kembangan Chai Chee Community Hub</t>
  </si>
  <si>
    <t>409074</t>
  </si>
  <si>
    <t>Harrower Hall</t>
  </si>
  <si>
    <t>14 College Road</t>
  </si>
  <si>
    <t>169853</t>
  </si>
  <si>
    <t>538692</t>
  </si>
  <si>
    <t>Bishan Community Club</t>
  </si>
  <si>
    <t>579799</t>
  </si>
  <si>
    <t>RAFFLES MARINA LTD</t>
  </si>
  <si>
    <t>10 TUAS WEST DRIVE</t>
  </si>
  <si>
    <t>638404</t>
  </si>
  <si>
    <t>United Square</t>
  </si>
  <si>
    <t>101 Thomson Road</t>
  </si>
  <si>
    <t>307591</t>
  </si>
  <si>
    <t>Singapore Chinese Cultural Centre</t>
  </si>
  <si>
    <t>1 Straits Boulevard</t>
  </si>
  <si>
    <t>018906</t>
  </si>
  <si>
    <t>West Coast Plaza</t>
  </si>
  <si>
    <t>154 West Coast Road</t>
  </si>
  <si>
    <t>127371</t>
  </si>
  <si>
    <t>Exyte</t>
  </si>
  <si>
    <t>16 International Business Park</t>
  </si>
  <si>
    <t>609929</t>
  </si>
  <si>
    <t>MacAlister Hall</t>
  </si>
  <si>
    <t>8A College Road</t>
  </si>
  <si>
    <t>169858</t>
  </si>
  <si>
    <t>DSO National Laboratories</t>
  </si>
  <si>
    <t>14 Science Park Drive</t>
  </si>
  <si>
    <t>118226</t>
  </si>
  <si>
    <t>20 Science Park Drive</t>
  </si>
  <si>
    <t>118230</t>
  </si>
  <si>
    <t>King Edwards VII Hall</t>
  </si>
  <si>
    <t>12 College Road</t>
  </si>
  <si>
    <t>169852</t>
  </si>
  <si>
    <t>FAMILY LINK @ LENGKOK BAHRU</t>
  </si>
  <si>
    <t>8 LENGKOK BAHRU</t>
  </si>
  <si>
    <t>159052</t>
  </si>
  <si>
    <t>Tan Teck Guan Building</t>
  </si>
  <si>
    <t>16A College Road</t>
  </si>
  <si>
    <t>169855</t>
  </si>
  <si>
    <t>29 Heng Mui Keng Terrace</t>
  </si>
  <si>
    <t>119620</t>
  </si>
  <si>
    <t>Ministry of Health - College of Medicine Building</t>
  </si>
  <si>
    <t>16 College Road</t>
  </si>
  <si>
    <t>169854</t>
  </si>
  <si>
    <t>2 Fusionopolis Way</t>
  </si>
  <si>
    <t>138634</t>
  </si>
  <si>
    <t>Singapore Girls Home</t>
  </si>
  <si>
    <t>1 Defu Avenue 1</t>
  </si>
  <si>
    <t>539540</t>
  </si>
  <si>
    <t>Fusionopolis 1</t>
  </si>
  <si>
    <t>138633</t>
  </si>
  <si>
    <t>THK HOME FOR DISABLED @ SEMBAWANG</t>
  </si>
  <si>
    <t>7 SEMBAWANG WALK</t>
  </si>
  <si>
    <t>756977</t>
  </si>
  <si>
    <t>OASIA RESORT SENTOSA</t>
  </si>
  <si>
    <t>23 BEACH VIEW</t>
  </si>
  <si>
    <t>098679</t>
  </si>
  <si>
    <t>2 Cleantech Loop</t>
  </si>
  <si>
    <t>637144</t>
  </si>
  <si>
    <t>HOME @ HONG SAN</t>
  </si>
  <si>
    <t>28/30 HONG SAN TERRACE</t>
  </si>
  <si>
    <t>688247</t>
  </si>
  <si>
    <t>GRACEHAVEN</t>
  </si>
  <si>
    <t>3 LORONG NAPIRI</t>
  </si>
  <si>
    <t>547528</t>
  </si>
  <si>
    <t>Bukit Batok Home for the Aged</t>
  </si>
  <si>
    <t>11 Bukit Batok West Ave 2</t>
  </si>
  <si>
    <t>659205</t>
  </si>
  <si>
    <t>Cleantech One</t>
  </si>
  <si>
    <t>1 Cleantech Loop</t>
  </si>
  <si>
    <t>637141</t>
  </si>
  <si>
    <t>Jamiyah Home For The Aged</t>
  </si>
  <si>
    <t>1 Tampines Ave 3</t>
  </si>
  <si>
    <t>529707</t>
  </si>
  <si>
    <t>Acacia Home</t>
  </si>
  <si>
    <t>30 Admiralty Street</t>
  </si>
  <si>
    <t>757441</t>
  </si>
  <si>
    <t>MWS Christalite Methodist Home</t>
  </si>
  <si>
    <t>51 Marsiling Drive</t>
  </si>
  <si>
    <t>739297</t>
  </si>
  <si>
    <t>Nanyang Academy of Fine Arts - Campus 1</t>
  </si>
  <si>
    <t>80 Bencoolen Street</t>
  </si>
  <si>
    <t>189655</t>
  </si>
  <si>
    <t>VivoCity</t>
  </si>
  <si>
    <t>1 Harbourfront Walk</t>
  </si>
  <si>
    <t>098585</t>
  </si>
  <si>
    <t>ST. ANDREW'S ADULT HOME (SENGKANG)</t>
  </si>
  <si>
    <t>147 COMPASSVALE BOW</t>
  </si>
  <si>
    <t>544691</t>
  </si>
  <si>
    <t>AWWA HOME AND DAY ACITIVITY CENTRE</t>
  </si>
  <si>
    <t>5 Pasir Ris Street 22</t>
  </si>
  <si>
    <t>518064</t>
  </si>
  <si>
    <t>Moral Welfare Home</t>
  </si>
  <si>
    <t>301 Henderson road</t>
  </si>
  <si>
    <t>108931</t>
  </si>
  <si>
    <t>Nanyang Academy of Fine Arts - Campus 3</t>
  </si>
  <si>
    <t>151 Bencoolen Street</t>
  </si>
  <si>
    <t>189656</t>
  </si>
  <si>
    <t>The Istana</t>
  </si>
  <si>
    <t>Orchard Road</t>
  </si>
  <si>
    <t>238823</t>
  </si>
  <si>
    <t>The JTC Summit</t>
  </si>
  <si>
    <t>8 Jurong Town Hall Road</t>
  </si>
  <si>
    <t>609434</t>
  </si>
  <si>
    <t>Jurong Town Hall</t>
  </si>
  <si>
    <t>9 Jurong Town Hall Road</t>
  </si>
  <si>
    <t>609431</t>
  </si>
  <si>
    <t>420001</t>
  </si>
  <si>
    <t>New World Centre</t>
  </si>
  <si>
    <t>1 Jalan Berseh</t>
  </si>
  <si>
    <t>209037</t>
  </si>
  <si>
    <t>PLQ Mall</t>
  </si>
  <si>
    <t>10 Paya Lebar Road, PLQ Mall, Paya Lebar Quarter, Singapore 409057</t>
  </si>
  <si>
    <t>409057</t>
  </si>
  <si>
    <t>Hougang Green Shopping Mall</t>
  </si>
  <si>
    <t>21 Hougang Green MCST 2463</t>
  </si>
  <si>
    <t>538719</t>
  </si>
  <si>
    <t>UNITED WORLD COLLEGE OF SOUTHEAST ASIA</t>
  </si>
  <si>
    <t>1207 DOVER ROAD SINGAPORE</t>
  </si>
  <si>
    <t>139654</t>
  </si>
  <si>
    <t>528704</t>
  </si>
  <si>
    <t>IBIS SINGAPORE ON BENCOOLEN</t>
  </si>
  <si>
    <t>170 BENCOOLEN STREET</t>
  </si>
  <si>
    <t>189657</t>
  </si>
  <si>
    <t>OG Building</t>
  </si>
  <si>
    <t>100 Upper Cross Street</t>
  </si>
  <si>
    <t>058360</t>
  </si>
  <si>
    <t>Gleneagles Hospital</t>
  </si>
  <si>
    <t>6A Napier Road</t>
  </si>
  <si>
    <t>258500</t>
  </si>
  <si>
    <t>Bank of Singapore Centre</t>
  </si>
  <si>
    <t>63 MARKET STREET</t>
  </si>
  <si>
    <t>048942</t>
  </si>
  <si>
    <t>The Fullerton Bay Hotel</t>
  </si>
  <si>
    <t>80 Collyer Quay</t>
  </si>
  <si>
    <t>049326</t>
  </si>
  <si>
    <t>Goldhill Plaza</t>
  </si>
  <si>
    <t>1 Goldhill Plaza</t>
  </si>
  <si>
    <t>308899</t>
  </si>
  <si>
    <t>CENTRAL BOULVARD TOWERS</t>
  </si>
  <si>
    <t>2 CENTRAL BOULVARDS</t>
  </si>
  <si>
    <t>018916</t>
  </si>
  <si>
    <t>Pacific Plaza</t>
  </si>
  <si>
    <t>9 Scotts Road</t>
  </si>
  <si>
    <t>228210</t>
  </si>
  <si>
    <t>Peninsula Plaza</t>
  </si>
  <si>
    <t>111 North Bridge Road</t>
  </si>
  <si>
    <t>179098</t>
  </si>
  <si>
    <t>Sunlove abode for Intellectually Infirmed Ltd</t>
  </si>
  <si>
    <t>70 Buangkok View</t>
  </si>
  <si>
    <t>534190</t>
  </si>
  <si>
    <t>Civil Service College</t>
  </si>
  <si>
    <t>31 North Buona Vista Road</t>
  </si>
  <si>
    <t>275983</t>
  </si>
  <si>
    <t>The Singapore Edition</t>
  </si>
  <si>
    <t>38 Cuscaden Road</t>
  </si>
  <si>
    <t>249731</t>
  </si>
  <si>
    <t>36 Armenian Street</t>
  </si>
  <si>
    <t>36 Armenian street</t>
  </si>
  <si>
    <t>179934</t>
  </si>
  <si>
    <t>TUAS SOUTH RECREATION CENTRE</t>
  </si>
  <si>
    <t>12 TUAS SOUTH STREET 13 SINGAPORE 636937</t>
  </si>
  <si>
    <t>636937</t>
  </si>
  <si>
    <t>Junction 8 Shopping Centre</t>
  </si>
  <si>
    <t>9 Bishan Place</t>
  </si>
  <si>
    <t>579837</t>
  </si>
  <si>
    <t>Visioncrest</t>
  </si>
  <si>
    <t>103 Penang Road</t>
  </si>
  <si>
    <t>238467</t>
  </si>
  <si>
    <t>Sentosa Golf Clubhouse</t>
  </si>
  <si>
    <t>27 Bukit Manis Road</t>
  </si>
  <si>
    <t>099892</t>
  </si>
  <si>
    <t>Parkway Parade</t>
  </si>
  <si>
    <t>449269</t>
  </si>
  <si>
    <t>State Courts</t>
  </si>
  <si>
    <t>1 Havelock Square</t>
  </si>
  <si>
    <t>059724</t>
  </si>
  <si>
    <t>Square 2 / Novena Medical Center</t>
  </si>
  <si>
    <t>10 Sinaran Drive</t>
  </si>
  <si>
    <t>307506</t>
  </si>
  <si>
    <t>Marina Bay Sands</t>
  </si>
  <si>
    <t>10 Bayfront Avenue</t>
  </si>
  <si>
    <t>018956</t>
  </si>
  <si>
    <t>Ju Eng Home for Senior Citizens</t>
  </si>
  <si>
    <t>205 Jalan Kayu</t>
  </si>
  <si>
    <t>799436</t>
  </si>
  <si>
    <t>Bharat Building</t>
  </si>
  <si>
    <t>3 Raffles Place</t>
  </si>
  <si>
    <t>048617</t>
  </si>
  <si>
    <t>Travelodge Harbourfront Singapore</t>
  </si>
  <si>
    <t>50 Telok Blangah Road</t>
  </si>
  <si>
    <t>098828</t>
  </si>
  <si>
    <t>Riverside Point</t>
  </si>
  <si>
    <t>058282</t>
  </si>
  <si>
    <t>The Woodleigh Mall</t>
  </si>
  <si>
    <t>11 Bidadari Park Drive</t>
  </si>
  <si>
    <t>367803</t>
  </si>
  <si>
    <t>Tampines Mart</t>
  </si>
  <si>
    <t>5 Tampines Street 32</t>
  </si>
  <si>
    <t>529284</t>
  </si>
  <si>
    <t>The Centrepoint</t>
  </si>
  <si>
    <t>176 Orchard Road</t>
  </si>
  <si>
    <t>238843</t>
  </si>
  <si>
    <t>Hotel Jen by Shangri-la</t>
  </si>
  <si>
    <t>1A Cuscaden Road</t>
  </si>
  <si>
    <t>249716</t>
  </si>
  <si>
    <t>Beach Road Hotel 1886(LTD)</t>
  </si>
  <si>
    <t>1 Beach Road, Singapore</t>
  </si>
  <si>
    <t>189673</t>
  </si>
  <si>
    <t>408528</t>
  </si>
  <si>
    <t>Bishan Sport Hall</t>
  </si>
  <si>
    <t>5 Bishan Street 14</t>
  </si>
  <si>
    <t>579783</t>
  </si>
  <si>
    <t>BISAHN STADIUM</t>
  </si>
  <si>
    <t>BISHAN STREET 14</t>
  </si>
  <si>
    <t>579784</t>
  </si>
  <si>
    <t>Tanglin Police DHQ</t>
  </si>
  <si>
    <t>21 Kampong Java Road</t>
  </si>
  <si>
    <t>228892</t>
  </si>
  <si>
    <t>Old Hill Street Police Station</t>
  </si>
  <si>
    <t>140 Old Hill Street Police Station</t>
  </si>
  <si>
    <t>179369</t>
  </si>
  <si>
    <t>30 Bedok North Road</t>
  </si>
  <si>
    <t>469676</t>
  </si>
  <si>
    <t>Palawan Kidz City</t>
  </si>
  <si>
    <t>31 BEACH VIEW ROAD</t>
  </si>
  <si>
    <t>098008</t>
  </si>
  <si>
    <t>ActiveSG Sport Village @ Jurong Town</t>
  </si>
  <si>
    <t>2 International Road</t>
  </si>
  <si>
    <t>619618</t>
  </si>
  <si>
    <t>Active Park @ Jurong lake Garden</t>
  </si>
  <si>
    <t>30 Yuan Ching Road</t>
  </si>
  <si>
    <t>618664</t>
  </si>
  <si>
    <t>Sentosa Office Building</t>
  </si>
  <si>
    <t>39 Artillery Avenue</t>
  </si>
  <si>
    <t>099958</t>
  </si>
  <si>
    <t>Pasir Ris Mall</t>
  </si>
  <si>
    <t>7 PASIR RIS CENTRAL</t>
  </si>
  <si>
    <t>519612</t>
  </si>
  <si>
    <t>Jurong West Sports &amp; Recreation Ctr</t>
  </si>
  <si>
    <t>20 Jurong West Street 93</t>
  </si>
  <si>
    <t>648965</t>
  </si>
  <si>
    <t>Fernvale Community Club</t>
  </si>
  <si>
    <t>21 Sengkang West Avenue</t>
  </si>
  <si>
    <t>797650</t>
  </si>
  <si>
    <t>Kolam Ayer Community Club</t>
  </si>
  <si>
    <t>1 Geylang Bahru Lane</t>
  </si>
  <si>
    <t>339631</t>
  </si>
  <si>
    <t>Southpoint</t>
  </si>
  <si>
    <t>200 CANTONMENT ROAD</t>
  </si>
  <si>
    <t>Parliament House</t>
  </si>
  <si>
    <t>1 Parliament Place</t>
  </si>
  <si>
    <t>178880</t>
  </si>
  <si>
    <t>Dawson Place</t>
  </si>
  <si>
    <t>57 Dawson Road</t>
  </si>
  <si>
    <t>142057</t>
  </si>
  <si>
    <t>Loyang Point</t>
  </si>
  <si>
    <t>258 Pasir Ris Street 21</t>
  </si>
  <si>
    <t>510258</t>
  </si>
  <si>
    <t>Tampines Central Community Complex</t>
  </si>
  <si>
    <t>866A Tampines Street 83</t>
  </si>
  <si>
    <t>521866</t>
  </si>
  <si>
    <t>Elias Mall</t>
  </si>
  <si>
    <t>625 Elias Road</t>
  </si>
  <si>
    <t>510625</t>
  </si>
  <si>
    <t>Pasir Ris West Plaza</t>
  </si>
  <si>
    <t>735 Pasir Ris Street 72</t>
  </si>
  <si>
    <t>510735</t>
  </si>
  <si>
    <t>IOB Building</t>
  </si>
  <si>
    <t>64 Cecil Street</t>
  </si>
  <si>
    <t>049711</t>
  </si>
  <si>
    <t>Republic Plaza</t>
  </si>
  <si>
    <t>9 Raffles Place</t>
  </si>
  <si>
    <t>048619</t>
  </si>
  <si>
    <t>SINGAPORE SHOPPING CENTRE</t>
  </si>
  <si>
    <t>190 CLEMENCEAU AVENUE</t>
  </si>
  <si>
    <t>239924</t>
  </si>
  <si>
    <t>Woodlands Polyclinic</t>
  </si>
  <si>
    <t>10 Woodlands Street 31</t>
  </si>
  <si>
    <t>738579</t>
  </si>
  <si>
    <t>Hougang Polyclinics</t>
  </si>
  <si>
    <t>89 Hougang Avenue 4</t>
  </si>
  <si>
    <t>538829</t>
  </si>
  <si>
    <t>UOB Plaza</t>
  </si>
  <si>
    <t>80 Raffles Place</t>
  </si>
  <si>
    <t>048624</t>
  </si>
  <si>
    <t>Far Eastern Bank Building</t>
  </si>
  <si>
    <t>156 Cecil Street</t>
  </si>
  <si>
    <t>069544</t>
  </si>
  <si>
    <t>UOB Alexandra Building</t>
  </si>
  <si>
    <t>396 Alexandra Road</t>
  </si>
  <si>
    <t>119954</t>
  </si>
  <si>
    <t>UOB Tampines Centre</t>
  </si>
  <si>
    <t>1 Tampines Central 1</t>
  </si>
  <si>
    <t>529539</t>
  </si>
  <si>
    <t>INSTITUTE OF MENTAL HEALTH</t>
  </si>
  <si>
    <t>10 BUANGKOK VIEW</t>
  </si>
  <si>
    <t>539747</t>
  </si>
  <si>
    <t>International Plaza</t>
  </si>
  <si>
    <t>10 Anson Road</t>
  </si>
  <si>
    <t>079903</t>
  </si>
  <si>
    <t>WOODLANDS MART</t>
  </si>
  <si>
    <t>768 Woodlands Ave 6, Singapore 730768</t>
  </si>
  <si>
    <t>730768</t>
  </si>
  <si>
    <t>Khoo Teck Puat Hospital</t>
  </si>
  <si>
    <t>90 Yishun Central</t>
  </si>
  <si>
    <t>768828</t>
  </si>
  <si>
    <t>BLK 676, WOODLANDS DRIVE 71</t>
  </si>
  <si>
    <t>730676</t>
  </si>
  <si>
    <t>670445</t>
  </si>
  <si>
    <t>671524</t>
  </si>
  <si>
    <t>PIONEER MALL</t>
  </si>
  <si>
    <t>638 JURONG WEST STREET 61</t>
  </si>
  <si>
    <t>640638</t>
  </si>
  <si>
    <t>People's Association HQ</t>
  </si>
  <si>
    <t>9 King George’s Avenue, Singapore 208581</t>
  </si>
  <si>
    <t>208581</t>
  </si>
  <si>
    <t>Orchid Country Club</t>
  </si>
  <si>
    <t>1 Orchidclub Road</t>
  </si>
  <si>
    <t>769162</t>
  </si>
  <si>
    <t>Yew Tee Square</t>
  </si>
  <si>
    <t>680624</t>
  </si>
  <si>
    <t>Rivervale Plaza</t>
  </si>
  <si>
    <t>118 Rivervale Drive</t>
  </si>
  <si>
    <t>540118</t>
  </si>
  <si>
    <t>Geylang Polyclinic</t>
  </si>
  <si>
    <t>21 Geylang East Central</t>
  </si>
  <si>
    <t>389707</t>
  </si>
  <si>
    <t>Ang Mo Kio Polyclinic</t>
  </si>
  <si>
    <t>21 Ang Mo Kio Central 2</t>
  </si>
  <si>
    <t>569666</t>
  </si>
  <si>
    <t>Buangkok Square</t>
  </si>
  <si>
    <t>991 Buangkok Link</t>
  </si>
  <si>
    <t>530991</t>
  </si>
  <si>
    <t>Kallang Polyclinic</t>
  </si>
  <si>
    <t>701 Serangoon Road #04-01</t>
  </si>
  <si>
    <t>328263</t>
  </si>
  <si>
    <t>Yishun Polyclinic</t>
  </si>
  <si>
    <t>2 Yishun Avenue 9</t>
  </si>
  <si>
    <t>768898</t>
  </si>
  <si>
    <t>Perennial Business City</t>
  </si>
  <si>
    <t>1 Venture Ave, Perennial Business City</t>
  </si>
  <si>
    <t>608521</t>
  </si>
  <si>
    <t>M Hotel Singapore</t>
  </si>
  <si>
    <t>81 Anson Road</t>
  </si>
  <si>
    <t>079908</t>
  </si>
  <si>
    <t>Sengkang Fire Station</t>
  </si>
  <si>
    <t>50 Buangkok Drive</t>
  </si>
  <si>
    <t>545064</t>
  </si>
  <si>
    <t>Unilever Asia PTE LTD</t>
  </si>
  <si>
    <t>18 Nepal Park</t>
  </si>
  <si>
    <t>139407</t>
  </si>
  <si>
    <t>768774</t>
  </si>
  <si>
    <t>2nd SCDF Division HQ / Tampines Fire Station</t>
  </si>
  <si>
    <t>1 Tampines Industrial Avenue 3</t>
  </si>
  <si>
    <t>528777</t>
  </si>
  <si>
    <t>Kallang Fire Station / Home Team Joint Facility</t>
  </si>
  <si>
    <t>2 Guillemard Close</t>
  </si>
  <si>
    <t>397623</t>
  </si>
  <si>
    <t>Singapore CIvil Defence Force
HQ 1st CD Division/ Alexandra Fire Station</t>
  </si>
  <si>
    <t>3 Queensway</t>
  </si>
  <si>
    <t>149073</t>
  </si>
  <si>
    <t>MARLOW HOTELS &amp; RESORTS PTE LTD T/A HOLIDAY INN EXPRESS &amp; SUITES SINGAPORE NOVENA</t>
  </si>
  <si>
    <t>201 BALESTIER ROAD</t>
  </si>
  <si>
    <t>329926</t>
  </si>
  <si>
    <t>4th SCDF Division HQ / Bukit Batok Fire station</t>
  </si>
  <si>
    <t>80 Bukit Batok road</t>
  </si>
  <si>
    <t>658072</t>
  </si>
  <si>
    <t>Quayside Isle</t>
  </si>
  <si>
    <t>31 Ocean Way</t>
  </si>
  <si>
    <t>098375</t>
  </si>
  <si>
    <t>Civil Defence Academy</t>
  </si>
  <si>
    <t>101 Jalan Bahar</t>
  </si>
  <si>
    <t>649734</t>
  </si>
  <si>
    <t>National Service Training Centre</t>
  </si>
  <si>
    <t>91 Jalan Bahar</t>
  </si>
  <si>
    <t>649735</t>
  </si>
  <si>
    <t>Novotel Singapore on Kitchener</t>
  </si>
  <si>
    <t>208533</t>
  </si>
  <si>
    <t>ROYAL PLAZA ON SCOTTS</t>
  </si>
  <si>
    <t>25 SCOTTS ROAD</t>
  </si>
  <si>
    <t>228220</t>
  </si>
  <si>
    <t>Bishan Fire Station</t>
  </si>
  <si>
    <t>1 Marymount lane</t>
  </si>
  <si>
    <t>574029</t>
  </si>
  <si>
    <t>Paradox Singapore Merchant Court</t>
  </si>
  <si>
    <t>20 Merchant Road</t>
  </si>
  <si>
    <t>058281</t>
  </si>
  <si>
    <t>Pan Pacific Serviced Suites Orchard Singapore</t>
  </si>
  <si>
    <t>96 Somerset</t>
  </si>
  <si>
    <t>238163</t>
  </si>
  <si>
    <t>Pan Pacific Serviced Suites, Beach Road</t>
  </si>
  <si>
    <t>7500B Beach Road</t>
  </si>
  <si>
    <t>199592</t>
  </si>
  <si>
    <t>Jurong Fire Station</t>
  </si>
  <si>
    <t>22 Jurong West Street 26</t>
  </si>
  <si>
    <t>648126</t>
  </si>
  <si>
    <t>Young Women Christian Association Hostels</t>
  </si>
  <si>
    <t>6 Fort Canning Road</t>
  </si>
  <si>
    <t>179494</t>
  </si>
  <si>
    <t>HansaPoint</t>
  </si>
  <si>
    <t>10 Changi Business Park Central 2</t>
  </si>
  <si>
    <t>486030</t>
  </si>
  <si>
    <t>HQ SCDF</t>
  </si>
  <si>
    <t>91 Ubi Avenue 4</t>
  </si>
  <si>
    <t>408827</t>
  </si>
  <si>
    <t>MIDPOINT ORCHARD</t>
  </si>
  <si>
    <t>220 ORCHARD ROAD</t>
  </si>
  <si>
    <t>238852</t>
  </si>
  <si>
    <t>Goodman Arts Centre</t>
  </si>
  <si>
    <t>90 Goodman Road</t>
  </si>
  <si>
    <t>439053</t>
  </si>
  <si>
    <t>Sunshine Plaza</t>
  </si>
  <si>
    <t>10 Prinsep Link</t>
  </si>
  <si>
    <t>187948</t>
  </si>
  <si>
    <t>Jalan Besar Plaza</t>
  </si>
  <si>
    <t>101 Kitchener Road</t>
  </si>
  <si>
    <t>208511</t>
  </si>
  <si>
    <t>Balestier Point</t>
  </si>
  <si>
    <t>279 Balestier Road</t>
  </si>
  <si>
    <t>329727</t>
  </si>
  <si>
    <t>Great World Serviced Apartment</t>
  </si>
  <si>
    <t>2 Kim Seng Walk</t>
  </si>
  <si>
    <t>239404</t>
  </si>
  <si>
    <t>Djitsun Mall</t>
  </si>
  <si>
    <t>5 Ang Mo Kio Central 2</t>
  </si>
  <si>
    <t>569663</t>
  </si>
  <si>
    <t>Hillion Mall</t>
  </si>
  <si>
    <t>17 Petir Road</t>
  </si>
  <si>
    <t>678278</t>
  </si>
  <si>
    <t>Pickering Operations Complex</t>
  </si>
  <si>
    <t>20 Pickering Street</t>
  </si>
  <si>
    <t>048658</t>
  </si>
  <si>
    <t>The Fullerton Waterboat House</t>
  </si>
  <si>
    <t>3 Fullerton Road</t>
  </si>
  <si>
    <t>049215</t>
  </si>
  <si>
    <t>WING ON LIFE BLDG</t>
  </si>
  <si>
    <t>150 Cecil Street</t>
  </si>
  <si>
    <t>069543</t>
  </si>
  <si>
    <t>OG Albert Complex</t>
  </si>
  <si>
    <t>60 Albert Street</t>
  </si>
  <si>
    <t>189969</t>
  </si>
  <si>
    <t>AIA Alexandra</t>
  </si>
  <si>
    <t>371 Alexandra Road</t>
  </si>
  <si>
    <t>159963</t>
  </si>
  <si>
    <t>Chijmes</t>
  </si>
  <si>
    <t>30 Victoria Street</t>
  </si>
  <si>
    <t>187996</t>
  </si>
  <si>
    <t>Parklane Shopping Mall</t>
  </si>
  <si>
    <t>35 Selegie Road</t>
  </si>
  <si>
    <t>188307</t>
  </si>
  <si>
    <t>ICB Enterprise House</t>
  </si>
  <si>
    <t>116 Middle Road</t>
  </si>
  <si>
    <t>188972</t>
  </si>
  <si>
    <t>Gateway East</t>
  </si>
  <si>
    <t>152 Beach Road</t>
  </si>
  <si>
    <t>189721</t>
  </si>
  <si>
    <t>The Plaza</t>
  </si>
  <si>
    <t>7500 Beach Road</t>
  </si>
  <si>
    <t>199590</t>
  </si>
  <si>
    <t>Water Cooled Central Chilled Water</t>
  </si>
  <si>
    <t>Boon Siew Building</t>
  </si>
  <si>
    <t>75 Bukit Timah Road</t>
  </si>
  <si>
    <t>229833</t>
  </si>
  <si>
    <t>MacDonald House</t>
  </si>
  <si>
    <t>40A Orchard Road</t>
  </si>
  <si>
    <t>238838</t>
  </si>
  <si>
    <t>160 Orchard Road</t>
  </si>
  <si>
    <t>238842</t>
  </si>
  <si>
    <t>Orchard Building</t>
  </si>
  <si>
    <t>1 Grange Road</t>
  </si>
  <si>
    <t>239693</t>
  </si>
  <si>
    <t>Holland Road Shopping Centre</t>
  </si>
  <si>
    <t>211 Holland Avenue</t>
  </si>
  <si>
    <t>278967</t>
  </si>
  <si>
    <t>Parkway Centre</t>
  </si>
  <si>
    <t>1 Marine Parade Central</t>
  </si>
  <si>
    <t>449408</t>
  </si>
  <si>
    <t>Century Square</t>
  </si>
  <si>
    <t>2 Tampines Central 5</t>
  </si>
  <si>
    <t>529509</t>
  </si>
  <si>
    <t>529540</t>
  </si>
  <si>
    <t>529541</t>
  </si>
  <si>
    <t>OCBC Tampines Centre 1</t>
  </si>
  <si>
    <t>11 Tampines Central 1</t>
  </si>
  <si>
    <t>529542</t>
  </si>
  <si>
    <t>Bukit Timah Shopping Centre</t>
  </si>
  <si>
    <t>170 Upper Bukit Timah Road</t>
  </si>
  <si>
    <t>588179</t>
  </si>
  <si>
    <t>Maybank Tower</t>
  </si>
  <si>
    <t>2 Battery Road</t>
  </si>
  <si>
    <t>049907</t>
  </si>
  <si>
    <t>Bugis CUBE</t>
  </si>
  <si>
    <t>470 North Bridge Road</t>
  </si>
  <si>
    <t>188735</t>
  </si>
  <si>
    <t>The Seletar Mall</t>
  </si>
  <si>
    <t>33 Sengkang West Avenue</t>
  </si>
  <si>
    <t>797653</t>
  </si>
  <si>
    <t>Centropod @ Changi</t>
  </si>
  <si>
    <t>80 Changi Road</t>
  </si>
  <si>
    <t>419715</t>
  </si>
  <si>
    <t>50 Scotts Road</t>
  </si>
  <si>
    <t>228242</t>
  </si>
  <si>
    <t>223 @ Mountbatten</t>
  </si>
  <si>
    <t>223 Mountbatten Road</t>
  </si>
  <si>
    <t>398008</t>
  </si>
  <si>
    <t>10 Raeburn Park</t>
  </si>
  <si>
    <t>088702</t>
  </si>
  <si>
    <t>Decathlon Singapore Lab</t>
  </si>
  <si>
    <t>230 Stadium Boulevard</t>
  </si>
  <si>
    <t>397799</t>
  </si>
  <si>
    <t>YSY BUILDING</t>
  </si>
  <si>
    <t>139 CECIL STREET</t>
  </si>
  <si>
    <t>069539</t>
  </si>
  <si>
    <t>The Ritz-Carlton, Millenia Singapore</t>
  </si>
  <si>
    <t>7 Raffles Avenue</t>
  </si>
  <si>
    <t>039799</t>
  </si>
  <si>
    <t>Rasa Sentosa Resort, Singapore</t>
  </si>
  <si>
    <t>101 Siloso Road, Sentosa</t>
  </si>
  <si>
    <t>098970</t>
  </si>
  <si>
    <t>Hotel Royal @ Queens</t>
  </si>
  <si>
    <t>12 Queen Street</t>
  </si>
  <si>
    <t>188553</t>
  </si>
  <si>
    <t>199591</t>
  </si>
  <si>
    <t>St. Regis Hotel Singapore</t>
  </si>
  <si>
    <t>29 Tanglin Road</t>
  </si>
  <si>
    <t>247911</t>
  </si>
  <si>
    <t>238909</t>
  </si>
  <si>
    <t>138665</t>
  </si>
  <si>
    <t>Changi City Point</t>
  </si>
  <si>
    <t>5 Changi Business Park Central 1</t>
  </si>
  <si>
    <t>486038</t>
  </si>
  <si>
    <t>Honeywell</t>
  </si>
  <si>
    <t>17 Changi Business Park Central 1</t>
  </si>
  <si>
    <t>486073</t>
  </si>
  <si>
    <t>One@Changi City</t>
  </si>
  <si>
    <t>1 Changi Business Park Central 1</t>
  </si>
  <si>
    <t>486036</t>
  </si>
  <si>
    <t>Technopark @ Chai Chee</t>
  </si>
  <si>
    <t>750 Chai Chee Road</t>
  </si>
  <si>
    <t>469000</t>
  </si>
  <si>
    <t>6 Fusionopolis Way</t>
  </si>
  <si>
    <t>138636</t>
  </si>
  <si>
    <t>Nexus @ One North</t>
  </si>
  <si>
    <t>3 Fusionopolis Link</t>
  </si>
  <si>
    <t>138542</t>
  </si>
  <si>
    <t>Haite Building</t>
  </si>
  <si>
    <t>15 Changi Business Park Cresent</t>
  </si>
  <si>
    <t>486006</t>
  </si>
  <si>
    <t>Soo Kee HQ</t>
  </si>
  <si>
    <t>7 Changi Business Park Vista</t>
  </si>
  <si>
    <t>486042</t>
  </si>
  <si>
    <t>5 CLEANTECH LOOP</t>
  </si>
  <si>
    <t>636732</t>
  </si>
  <si>
    <t>139212</t>
  </si>
  <si>
    <t>Tampines Polyclinic</t>
  </si>
  <si>
    <t>1 Tampines Street 41</t>
  </si>
  <si>
    <t>529203</t>
  </si>
  <si>
    <t>Saint Luke's Hospital</t>
  </si>
  <si>
    <t>2 Bukit Batok Street 11</t>
  </si>
  <si>
    <t>659674</t>
  </si>
  <si>
    <t>1 Jurong East Street 21</t>
  </si>
  <si>
    <t>609606</t>
  </si>
  <si>
    <t>St. Andrew's Nursing Home (Queenstown)</t>
  </si>
  <si>
    <t>11 Jalan Penjara</t>
  </si>
  <si>
    <t>149380</t>
  </si>
  <si>
    <t>TAI PEI OLD PEOPLES HOME</t>
  </si>
  <si>
    <t>10 JALAN AMPAS</t>
  </si>
  <si>
    <t>329510</t>
  </si>
  <si>
    <t>486047</t>
  </si>
  <si>
    <t>2 Ang Mo Kio Drive</t>
  </si>
  <si>
    <t>567720</t>
  </si>
  <si>
    <t>Dimensions International College (Main Campus)</t>
  </si>
  <si>
    <t>58 Lowland Road</t>
  </si>
  <si>
    <t>547453</t>
  </si>
  <si>
    <t>Singapore Hotel  and Tourism Education Centre (The International Hotel &amp; Tourism School)</t>
  </si>
  <si>
    <t>21 Bukit Batok Street 22</t>
  </si>
  <si>
    <t>659589</t>
  </si>
  <si>
    <t>VICTORIA THEATRE</t>
  </si>
  <si>
    <t>9 EMPRESS PLACE</t>
  </si>
  <si>
    <t>179556</t>
  </si>
  <si>
    <t>159049</t>
  </si>
  <si>
    <t>51 TELOK BLANGAH CRESCENT</t>
  </si>
  <si>
    <t>098917</t>
  </si>
  <si>
    <t>Others</t>
  </si>
  <si>
    <t>Sports Hub (including SIS)</t>
  </si>
  <si>
    <t>3 STADIUM DRIVE</t>
  </si>
  <si>
    <t>397630</t>
  </si>
  <si>
    <t>KALLANG INDOOR STADIUM</t>
  </si>
  <si>
    <t>2 STADIUM WALK</t>
  </si>
  <si>
    <t>397691</t>
  </si>
  <si>
    <t>Arena Country Club</t>
  </si>
  <si>
    <t>511 UPPER JURONG ROAD</t>
  </si>
  <si>
    <t>638366</t>
  </si>
  <si>
    <t>659003</t>
  </si>
  <si>
    <t>TERUSAN RECREATION CENTRE</t>
  </si>
  <si>
    <t>1 JALAN PAPAN</t>
  </si>
  <si>
    <t>619392</t>
  </si>
  <si>
    <t>KEPPEL CLUB</t>
  </si>
  <si>
    <t>239 SIME ROAD</t>
  </si>
  <si>
    <t>289685</t>
  </si>
  <si>
    <t>680475</t>
  </si>
  <si>
    <t>680533</t>
  </si>
  <si>
    <t>820418</t>
  </si>
  <si>
    <t>820681</t>
  </si>
  <si>
    <t>PUNGGOL PLAZA</t>
  </si>
  <si>
    <t>168 PUNGGOL FIELD</t>
  </si>
  <si>
    <t>820168</t>
  </si>
  <si>
    <t>Mercure ICON Singapore City Centre</t>
  </si>
  <si>
    <t>8 CLUB STREET</t>
  </si>
  <si>
    <t>069472</t>
  </si>
  <si>
    <t>HOTEL MI ROCHOR</t>
  </si>
  <si>
    <t>89 Short Street</t>
  </si>
  <si>
    <t>188216</t>
  </si>
  <si>
    <t>TAMPINES NORTH POLYCLINIC</t>
  </si>
  <si>
    <t>35 TAMPINES STREET 61</t>
  </si>
  <si>
    <t>528566</t>
  </si>
  <si>
    <t>Bukit Panjang Polyclinic and Senja Care Home</t>
  </si>
  <si>
    <t>50 WOODLANDS ROAD</t>
  </si>
  <si>
    <t>677726</t>
  </si>
  <si>
    <t>EUNOS POLYCLINIC</t>
  </si>
  <si>
    <t>1 CHIN CHENG AVENUE</t>
  </si>
  <si>
    <t>429400</t>
  </si>
  <si>
    <t>KWONG WAI SHIU HOSPITAL @ POTONG PASIR</t>
  </si>
  <si>
    <t>51 POTONG PASIR AVENUE 1</t>
  </si>
  <si>
    <t>358400</t>
  </si>
  <si>
    <t>St Andrew’s Nursing Home (Tampines North) and St Andrew’s Senior Care (Tampines North)</t>
  </si>
  <si>
    <t>10 TAMPINES STREET 62</t>
  </si>
  <si>
    <t>528519</t>
  </si>
  <si>
    <t>NTUC HEALTH (TAMPINES)</t>
  </si>
  <si>
    <t>1 TAMPINES STREET 22</t>
  </si>
  <si>
    <t>529367</t>
  </si>
  <si>
    <t>NTUC HEALTH (JURONG SPRING)</t>
  </si>
  <si>
    <t>6B JURONG WEST STREET 52</t>
  </si>
  <si>
    <t>649298</t>
  </si>
  <si>
    <t>SAINT ANDREW’S NURSING HOME (TAMAN JURONG)</t>
  </si>
  <si>
    <t>2 YUNG HO WALK</t>
  </si>
  <si>
    <t>618274</t>
  </si>
  <si>
    <t>MWS NURSING HOME (YEW TEE)</t>
  </si>
  <si>
    <t>51 CHOA CHU KANG NORTH 6</t>
  </si>
  <si>
    <t>689581</t>
  </si>
  <si>
    <t>NATIONAL CANCER CENTRE SINGAPORE</t>
  </si>
  <si>
    <t>30 HOSPITAL BOULEVARD</t>
  </si>
  <si>
    <t>168583</t>
  </si>
  <si>
    <t>479994</t>
  </si>
  <si>
    <t>SAFRA Choa Chu Kang</t>
  </si>
  <si>
    <t>28 CHOA CHU KANG DRIVE</t>
  </si>
  <si>
    <t>689964</t>
  </si>
  <si>
    <t>Number of Buildings</t>
  </si>
  <si>
    <t>EUI Ranges (kWh/m2.yr)</t>
  </si>
  <si>
    <t>Office Buildings</t>
  </si>
  <si>
    <t>Retail Buildings</t>
  </si>
  <si>
    <t>Mixed Development Customised Benchmark</t>
  </si>
  <si>
    <t>to input for yellow cells below ↓</t>
  </si>
  <si>
    <t>Percentage of GFA for Function:</t>
  </si>
  <si>
    <t>&gt;311</t>
  </si>
  <si>
    <t>≤244</t>
  </si>
  <si>
    <t>&gt;536</t>
  </si>
  <si>
    <t>≤92</t>
  </si>
  <si>
    <t>&gt;126</t>
  </si>
  <si>
    <t>&gt;168</t>
  </si>
  <si>
    <t>&gt;163</t>
  </si>
  <si>
    <t>≤134</t>
  </si>
  <si>
    <t>134 - 208</t>
  </si>
  <si>
    <t>2024 EUI</t>
  </si>
  <si>
    <t>2024 EUI Quartile</t>
  </si>
  <si>
    <t>2024 GUI</t>
  </si>
  <si>
    <t>229616</t>
  </si>
  <si>
    <t>049481</t>
  </si>
  <si>
    <t>Changi Business Park 2</t>
  </si>
  <si>
    <t>9 Changi Business Park Crescent</t>
  </si>
  <si>
    <t>486005</t>
  </si>
  <si>
    <t>50 Jurong Gateway Road</t>
  </si>
  <si>
    <t>608549</t>
  </si>
  <si>
    <t>United World College of South East Asia - East</t>
  </si>
  <si>
    <t>1 TAMPINES STREET 73 SINGAPORE</t>
  </si>
  <si>
    <t>089763</t>
  </si>
  <si>
    <t>OG Orchard Point</t>
  </si>
  <si>
    <t>Lifelong Learning Institute</t>
  </si>
  <si>
    <t>11 Eunos Rd 8,</t>
  </si>
  <si>
    <t>50 JURONG WEST STREET 93, SINGAPORE 648967</t>
  </si>
  <si>
    <t>THE SINGAPORE ISLAND COUNTRY CLUB (THE BUKIT)</t>
  </si>
  <si>
    <t>2 MAGAZINE ROAD</t>
  </si>
  <si>
    <t>Rochester Commons</t>
  </si>
  <si>
    <t>1 Rochester Park</t>
  </si>
  <si>
    <t>Republic of Singapore yacht club</t>
  </si>
  <si>
    <t>52 west coast ferry road</t>
  </si>
  <si>
    <t>Teletech Park
20 Science Park Road
Singapore 117674</t>
  </si>
  <si>
    <t>Oasis Terraces</t>
  </si>
  <si>
    <t>681 Punggol Drive</t>
  </si>
  <si>
    <t>1 Bedok North street 1</t>
  </si>
  <si>
    <t>Afro-Asia</t>
  </si>
  <si>
    <t>100 Cecil Street</t>
  </si>
  <si>
    <t>Tampines Plaza - 1</t>
  </si>
  <si>
    <t>3 TAMPINES CENTRAL 1,
Tampines Plaza 1 
#04-03A</t>
  </si>
  <si>
    <t>SEAMEI Regional Language Centre</t>
  </si>
  <si>
    <t>CIMB Plaza &amp; BNI Tower</t>
  </si>
  <si>
    <t>Tampines Plaza - 2</t>
  </si>
  <si>
    <t>5 Tampines Central 1,</t>
  </si>
  <si>
    <t>333 NEW BRIDGE ROAD</t>
  </si>
  <si>
    <t xml:space="preserve"> </t>
  </si>
  <si>
    <t>OUB Centre Ltd</t>
  </si>
  <si>
    <t>1 Raffles Place, #08-00, One Raffles Place, Singapore 048616</t>
  </si>
  <si>
    <t>Nanyang Technological University - Lee Kong Chian School of Medicine (Novena Campus)
Headquarters &amp; Clinical Sciences Building</t>
  </si>
  <si>
    <t>11 Mandalay Road</t>
  </si>
  <si>
    <t>308232</t>
  </si>
  <si>
    <t>181 Kitchener Road Singapore 208533</t>
  </si>
  <si>
    <t>51 Cuppage Road</t>
  </si>
  <si>
    <t>Winsland House I</t>
  </si>
  <si>
    <t>S P Jain School of Global Management</t>
  </si>
  <si>
    <t>10 Hyderabad Road</t>
  </si>
  <si>
    <t>Radin Mas Community Club</t>
  </si>
  <si>
    <t>DNV Technology Centre</t>
  </si>
  <si>
    <t>150
Orchard Plaza</t>
  </si>
  <si>
    <t>491 River Valley Road</t>
  </si>
  <si>
    <t>OUE Bayfront 
OUE Tower
OUE Link</t>
  </si>
  <si>
    <t>St Andrew's Nursing Home Buangkok</t>
  </si>
  <si>
    <t>60 Buangkok View</t>
  </si>
  <si>
    <t>1 Woodlands Square, Causeway Point</t>
  </si>
  <si>
    <t>604 Sembawang Road</t>
  </si>
  <si>
    <t>2 Yishun Central</t>
  </si>
  <si>
    <t>The Strategy</t>
  </si>
  <si>
    <t>2 International Business Park</t>
  </si>
  <si>
    <t>5 Raffles Avenue</t>
  </si>
  <si>
    <t>Cerebral Palsy Alliance Singapore</t>
  </si>
  <si>
    <t>PARKROYAL on Beach Road</t>
  </si>
  <si>
    <t>7500C, Beach Road</t>
  </si>
  <si>
    <t>International Building</t>
  </si>
  <si>
    <t>51 Bishan Street 13 S579799</t>
  </si>
  <si>
    <t>321, ORCHARD ROAD
#06-01</t>
  </si>
  <si>
    <t>NEE SOON EAST COMMUNITY CLUB</t>
  </si>
  <si>
    <t>1 YISHUN AVENUE 9</t>
  </si>
  <si>
    <t>Farrer Sqaure</t>
  </si>
  <si>
    <t>Nanyang Technological University (NTU) Academic Buildings</t>
  </si>
  <si>
    <t>50 Nanyang Ave</t>
  </si>
  <si>
    <t>639798</t>
  </si>
  <si>
    <t>Singapore Youth Flying Club</t>
  </si>
  <si>
    <t>Seletar Camp Blk 33   
515 West Camp Road</t>
  </si>
  <si>
    <t>The Synergy</t>
  </si>
  <si>
    <t>1 International Business Park</t>
  </si>
  <si>
    <t>1 Tampines Walk</t>
  </si>
  <si>
    <t>100 Punggol Fld,</t>
  </si>
  <si>
    <t>Greenridge Shopping Centre</t>
  </si>
  <si>
    <t>524A Jelapang Road</t>
  </si>
  <si>
    <t>Fajar Shopping Centre</t>
  </si>
  <si>
    <t>445 Fajar Road</t>
  </si>
  <si>
    <t>Heartbeat@Bedok</t>
  </si>
  <si>
    <t>THE TANGLIN CLUB</t>
  </si>
  <si>
    <t>5 STEVENS ROAD</t>
  </si>
  <si>
    <t>79 Science Park Drive</t>
  </si>
  <si>
    <t>333 ORCHARD ROAD HILTON SINGAPORE ORCHARD</t>
  </si>
  <si>
    <t>80 Marine Parade Road, #08-02 Parkway Parade, Singapore 449269</t>
  </si>
  <si>
    <t>Sengkang Grand Mall</t>
  </si>
  <si>
    <t>70 Compassvale Bow Sengkang Grand Mall</t>
  </si>
  <si>
    <t>544692</t>
  </si>
  <si>
    <t>Yotel Singapore Orchard Road</t>
  </si>
  <si>
    <t>87 Science Park Drive</t>
  </si>
  <si>
    <t>89 Science Park Drive</t>
  </si>
  <si>
    <t>73 Science Park Drive</t>
  </si>
  <si>
    <t>75 Science Park Drive</t>
  </si>
  <si>
    <t>FU LU SHOU COMPLEX</t>
  </si>
  <si>
    <t>149 ROCHOR ROAD</t>
  </si>
  <si>
    <t>5
Hospital Drive</t>
  </si>
  <si>
    <t>Duke-NUS Medical School</t>
  </si>
  <si>
    <t>8 College Road</t>
  </si>
  <si>
    <t>169857</t>
  </si>
  <si>
    <t>Mapletree Business City- I</t>
  </si>
  <si>
    <t>10 Woodlands Avenue 8 Singapore 738973
1 Woodlands Industrial Park E3 Singapore 757780
Please note that there are 2 addresses for this premise.</t>
  </si>
  <si>
    <t>ITE Headquarters &amp; College Central</t>
  </si>
  <si>
    <t>ITE COLLEGE EAST</t>
  </si>
  <si>
    <t>10 SIMEI AVENUE</t>
  </si>
  <si>
    <t>Singapore General Hospital Block 1 to 7, 9, 10 &amp; MSCP 'H'</t>
  </si>
  <si>
    <t>1 Hospital Crescent</t>
  </si>
  <si>
    <t>169608</t>
  </si>
  <si>
    <t>Pan Pacific Orchard</t>
  </si>
  <si>
    <t>10 Claymore Rd</t>
  </si>
  <si>
    <t>229540</t>
  </si>
  <si>
    <t>Mapletree Business City 2</t>
  </si>
  <si>
    <t>M1 Main Operation Centre (MOC) Building</t>
  </si>
  <si>
    <t>HomeTeamNS Bukit Batok</t>
  </si>
  <si>
    <t>2 Bukit Batok West Ave 7</t>
  </si>
  <si>
    <t>Sunshine Place</t>
  </si>
  <si>
    <t>Blk 475 Choa Chu Kang Ave 3</t>
  </si>
  <si>
    <t>Marina Square Shopping Mall (Excluding Mandarin Oriental, Park Royal Collection, Pan Pacific)</t>
  </si>
  <si>
    <t>Nursing Home Geylang East</t>
  </si>
  <si>
    <t>11 Jalan Ubi S409074</t>
  </si>
  <si>
    <t>National Archives of Singapore</t>
  </si>
  <si>
    <t>Alfa Centre</t>
  </si>
  <si>
    <t>Northshore Plaza II</t>
  </si>
  <si>
    <t>Blk 418 Northshore Drive</t>
  </si>
  <si>
    <t>Cluster A</t>
  </si>
  <si>
    <t>982 Upper Changi Road North</t>
  </si>
  <si>
    <t>507709</t>
  </si>
  <si>
    <t>Cluster B</t>
  </si>
  <si>
    <t>984 Upper Changi Road North</t>
  </si>
  <si>
    <t>506969</t>
  </si>
  <si>
    <t>Prison Headquarters</t>
  </si>
  <si>
    <t>980 Upper Changi Road North</t>
  </si>
  <si>
    <t>507708</t>
  </si>
  <si>
    <t>SPEAR BASE- Singapore Prison Service</t>
  </si>
  <si>
    <t>978 Upper Changi Road North</t>
  </si>
  <si>
    <t>506977</t>
  </si>
  <si>
    <t>1 Vista Exchange Green</t>
  </si>
  <si>
    <t>TM1 &amp; TM2 -Singapore Prison Service</t>
  </si>
  <si>
    <t>10 Tanah Merah Besar Road</t>
  </si>
  <si>
    <t>498834</t>
  </si>
  <si>
    <t>2 Harbourfront Place</t>
  </si>
  <si>
    <t>iMall</t>
  </si>
  <si>
    <t>5 Marine Parade Central</t>
  </si>
  <si>
    <t>449410</t>
  </si>
  <si>
    <t>Selarang Park Complex</t>
  </si>
  <si>
    <t>1811 Upper Changi Road North</t>
  </si>
  <si>
    <t>506909</t>
  </si>
  <si>
    <t>WISMA GEYLANG SERAI</t>
  </si>
  <si>
    <t>1 ENGKU AMAN TURN</t>
  </si>
  <si>
    <t>Ulu Pandan Community Building</t>
  </si>
  <si>
    <t>170 GHIM MOH ROAD</t>
  </si>
  <si>
    <t>ONE PUNGGOL</t>
  </si>
  <si>
    <t>1 PUNGGOL DRIVE</t>
  </si>
  <si>
    <t>NTUC Health Nursing Home (Chai Chee)</t>
  </si>
  <si>
    <t>Joo Chiat Complex`</t>
  </si>
  <si>
    <t>1 Joo Chiat Road</t>
  </si>
  <si>
    <t>Connection ONE</t>
  </si>
  <si>
    <t>167 Jalan Bukit Merah</t>
  </si>
  <si>
    <t>ESR BIZPARK@CHANGI</t>
  </si>
  <si>
    <t>CHANGI BUSINESS PARK AVENUE 1</t>
  </si>
  <si>
    <t>486018</t>
  </si>
  <si>
    <t> Choa Chu Kang Avenue </t>
  </si>
  <si>
    <t>Limbang Shopping Centre</t>
  </si>
  <si>
    <t>533 Choa Chu Kang St 51</t>
  </si>
  <si>
    <t>624 Choa Chu Kang St 62</t>
  </si>
  <si>
    <t>930 Yishun Avenue 2</t>
  </si>
  <si>
    <t>3155 Commonwealth Avenue West</t>
  </si>
  <si>
    <t>1 Kim Seng Promenade</t>
  </si>
  <si>
    <t>ONE15 Marina Club</t>
  </si>
  <si>
    <t>11 Cove Drive, Sentosa Cove</t>
  </si>
  <si>
    <t>PLQ 1</t>
  </si>
  <si>
    <t>1 Paya Lebar Link, Singapore 408533</t>
  </si>
  <si>
    <t>408533</t>
  </si>
  <si>
    <t>PLQ 2</t>
  </si>
  <si>
    <t>1 PAYA LEBAR LINK 
Singapore 408533</t>
  </si>
  <si>
    <t>PLQ002</t>
  </si>
  <si>
    <t>PLQ3</t>
  </si>
  <si>
    <t>2 TANJONG KATONG ROAD 
Singapore 437161</t>
  </si>
  <si>
    <t>437161</t>
  </si>
  <si>
    <t>Suntec Tower One,
Suntec Tower Two,
Suntec Tower Three,
Suntec Tower Four,
Suntec Tower Five,
Suntec Retail Mall</t>
  </si>
  <si>
    <t>3 Temasek Blvd, Singapore 038983
5 Temasek Blvd, Singapore 038985
6 Temasek Blvd, Singapore 038986
7 Temasek Blvd, Singapore 038987
8 Temasek Blvd, Singapore 038988
9 Temasek Blvd, Singapore 038989</t>
  </si>
  <si>
    <t>Orchard Central</t>
  </si>
  <si>
    <t>30 Merchant Road</t>
  </si>
  <si>
    <t>5 Nepal Park</t>
  </si>
  <si>
    <t>Leng Kee Community Club</t>
  </si>
  <si>
    <t>400 Lengkok Bahru</t>
  </si>
  <si>
    <t>KAMPUNG ADMIRALTY AND ADMIRALTY PLACE</t>
  </si>
  <si>
    <t>National University of Singapore - Bukit Timah Campus</t>
  </si>
  <si>
    <t>469 Bukit Timah Road</t>
  </si>
  <si>
    <t>259756</t>
  </si>
  <si>
    <t>3rd SCDF DIVISION HQ/Yishun Fire Station</t>
  </si>
  <si>
    <t>533 Yishun Industry Park A</t>
  </si>
  <si>
    <t>Taman Jurong Shopping Centre</t>
  </si>
  <si>
    <t>399 Yung Sheng Rd</t>
  </si>
  <si>
    <t>1 Supreme Court Lane</t>
  </si>
  <si>
    <t>HomeTeamNS Bedok Reservoir</t>
  </si>
  <si>
    <t>900 Bedok North Road</t>
  </si>
  <si>
    <t>National University of Singapore - University Town</t>
  </si>
  <si>
    <t>TEMASEK POLYTECHNIC</t>
  </si>
  <si>
    <t>DELFI ORCHARD</t>
  </si>
  <si>
    <t>402 ORCHARD ROAD</t>
  </si>
  <si>
    <t>Hougang 1 &amp; Village Residence Hougang</t>
  </si>
  <si>
    <t>1 Hougang Street 91</t>
  </si>
  <si>
    <t>National University of Singapore - Kent Ridge Campus (NUS-KRC)</t>
  </si>
  <si>
    <t>21 LOWER KENT RIDGE RD</t>
  </si>
  <si>
    <t>119077</t>
  </si>
  <si>
    <t>JURONG EAST STREET 21</t>
  </si>
  <si>
    <t>LENTOR HEALTH NURSING HOME (MACPHERSON)</t>
  </si>
  <si>
    <t>2 MACPHERSON WALK</t>
  </si>
  <si>
    <t>SUNSHINE WELFARE ACTION MISSION (SWAMI) - Main building, Sunshine building, Grace Building</t>
  </si>
  <si>
    <t>No 5 Sembawang Walk</t>
  </si>
  <si>
    <t>Odeon</t>
  </si>
  <si>
    <t>331 &amp; 333 North Bridge Road</t>
  </si>
  <si>
    <t>Bedok Police DHQ</t>
  </si>
  <si>
    <t>Soon Wing Building (Transcom)</t>
  </si>
  <si>
    <t>2 Soon Wing Road</t>
  </si>
  <si>
    <t>347893</t>
  </si>
  <si>
    <t>96 Robinson Rd</t>
  </si>
  <si>
    <t>1 Fusionopolis Place Singapore, 138522
3 Fusionopolis Place, Singapore 138523</t>
  </si>
  <si>
    <t>Traffic Police Headquarters</t>
  </si>
  <si>
    <t>10 Ubi Ave 3</t>
  </si>
  <si>
    <t>Seccom New Base</t>
  </si>
  <si>
    <t>31 Lorong 8 Toa Payoh</t>
  </si>
  <si>
    <t>319265</t>
  </si>
  <si>
    <t>Ng Teng Fong General Hospital and Jurong Community Hospital</t>
  </si>
  <si>
    <t>2 CHOA CHU KANG LOOP SINGAPORE 689687</t>
  </si>
  <si>
    <t>Launchpad@ Jurong Innovation District</t>
  </si>
  <si>
    <t>Biopolis - Chromos</t>
  </si>
  <si>
    <t>10 Biopolis Road</t>
  </si>
  <si>
    <t>138670</t>
  </si>
  <si>
    <t>Symbiosis Tower 3 Fusionopolis Way Singapore 138633</t>
  </si>
  <si>
    <t>CLEANTECH TWO</t>
  </si>
  <si>
    <t>3 CLEANTECH LOOP</t>
  </si>
  <si>
    <t>CLEANTECH TWO BLOCK B</t>
  </si>
  <si>
    <t>705 Serangoon Road</t>
  </si>
  <si>
    <t>Sembawang Mart</t>
  </si>
  <si>
    <t>Block 511 Canberra Road</t>
  </si>
  <si>
    <t>INTERCONTINENTAL SINGAPORE ROBERTSON QYUAY</t>
  </si>
  <si>
    <t>1 NANSON ROAD</t>
  </si>
  <si>
    <t>DBS Asia Hub and DBS Academy</t>
  </si>
  <si>
    <t>2 Changi Business Park Crescent, Singapore 486029</t>
  </si>
  <si>
    <t>21 Biopolis Road</t>
  </si>
  <si>
    <t>Neuros and Immunos</t>
  </si>
  <si>
    <t>8 and 8A Biomedical Grove</t>
  </si>
  <si>
    <t>1 Changi Business Park Ave 1</t>
  </si>
  <si>
    <t>77 Science Park Drive, Singapore Science Park 1</t>
  </si>
  <si>
    <t>Fusionopolis Two, Innoviss and Kinesis</t>
  </si>
  <si>
    <t>Fusionopolis Two, Synthesis</t>
  </si>
  <si>
    <t>South Beach/ South Beach Tower/ South Beach Avenue</t>
  </si>
  <si>
    <t>Building Use</t>
  </si>
  <si>
    <t>Hotel Buildings</t>
  </si>
  <si>
    <t>Hospitals or Specialist Clinic</t>
  </si>
  <si>
    <t>Polyclinics or Private Clinic</t>
  </si>
  <si>
    <t>Other Educational Institution</t>
  </si>
  <si>
    <t>Recreation Club</t>
  </si>
  <si>
    <t>Sports Centre</t>
  </si>
  <si>
    <t>≤200</t>
  </si>
  <si>
    <t>200 - 245</t>
  </si>
  <si>
    <t>245 - 311</t>
  </si>
  <si>
    <t>≤111</t>
  </si>
  <si>
    <t>111 - 144</t>
  </si>
  <si>
    <t>144 - 182</t>
  </si>
  <si>
    <t>&gt;182</t>
  </si>
  <si>
    <t>244 - 454</t>
  </si>
  <si>
    <t>454 - 536</t>
  </si>
  <si>
    <t>≤250</t>
  </si>
  <si>
    <t>250 - 305</t>
  </si>
  <si>
    <t>305 - 354</t>
  </si>
  <si>
    <t>&gt;354</t>
  </si>
  <si>
    <t>≤82</t>
  </si>
  <si>
    <t>82 - 99</t>
  </si>
  <si>
    <t>99 - 117</t>
  </si>
  <si>
    <t>&gt;117</t>
  </si>
  <si>
    <t>≤130</t>
  </si>
  <si>
    <t>130 - 152</t>
  </si>
  <si>
    <t>152 - 191</t>
  </si>
  <si>
    <t>&gt;191</t>
  </si>
  <si>
    <t>92 - 136</t>
  </si>
  <si>
    <t>136 - 170</t>
  </si>
  <si>
    <t>&gt;170</t>
  </si>
  <si>
    <t>≤73</t>
  </si>
  <si>
    <t>73 - 102</t>
  </si>
  <si>
    <t>102 - 168</t>
  </si>
  <si>
    <t>≤52</t>
  </si>
  <si>
    <t>52 - 79</t>
  </si>
  <si>
    <t>79 - 142</t>
  </si>
  <si>
    <t>&gt;142</t>
  </si>
  <si>
    <t>≤177</t>
  </si>
  <si>
    <t>177 - 201</t>
  </si>
  <si>
    <t>201 - 226</t>
  </si>
  <si>
    <t>&gt;226</t>
  </si>
  <si>
    <t>≤55</t>
  </si>
  <si>
    <t>55 - 82</t>
  </si>
  <si>
    <t>82 - 126</t>
  </si>
  <si>
    <t>208 - 289</t>
  </si>
  <si>
    <t>&gt;289</t>
  </si>
  <si>
    <t>≤33</t>
  </si>
  <si>
    <t>33 - 89</t>
  </si>
  <si>
    <t>89 - 163</t>
  </si>
  <si>
    <t>Percentage of GFA for Hospital or Specialist Clinic Function</t>
  </si>
  <si>
    <t>Percentage of GFA for Polyclinic or Private Clinic Function</t>
  </si>
  <si>
    <t>Percentage of GFA for Recreation Centre Function</t>
  </si>
  <si>
    <t>Hospital or Specialist Clinic</t>
  </si>
  <si>
    <t>Polyclinic or Private Clinic</t>
  </si>
  <si>
    <t>Guthrie House</t>
  </si>
  <si>
    <t>1 Fifth Avenue</t>
  </si>
  <si>
    <t>366 Orchard road, Singapore</t>
  </si>
  <si>
    <t>Select Building Name</t>
  </si>
  <si>
    <t>Summary of Building Energy Performance</t>
  </si>
  <si>
    <t>ERA APAC CENTRE</t>
  </si>
  <si>
    <t>NEXUS @ONE-NORTH</t>
  </si>
  <si>
    <t>21 JURONG EAST STREET 31</t>
  </si>
  <si>
    <t>BISHAN SPORTS HALL</t>
  </si>
  <si>
    <t>TUV SUD PSB BUILDING</t>
  </si>
  <si>
    <t>HDB CENTRE OF BUILDING RESEARCH</t>
  </si>
  <si>
    <t>BCA BRADDELL CAMPUS</t>
  </si>
  <si>
    <t>MAJLIS UGAMA ISLAM SINGAPURA</t>
  </si>
  <si>
    <t>HSBC BUILDING</t>
  </si>
  <si>
    <t>51 GRANGE ROAD</t>
  </si>
  <si>
    <t>FUJI XEROX TOWERS</t>
  </si>
  <si>
    <t>CONNECTION ONE</t>
  </si>
  <si>
    <t>JURONG TOWN HALL</t>
  </si>
  <si>
    <t>298 JALAN BUKIT HO SWEE</t>
  </si>
  <si>
    <t>ACER BUILDING</t>
  </si>
  <si>
    <t>MITSUBISHI ELECTRIC BUILDING</t>
  </si>
  <si>
    <t>501 OLD CHOA CHU KANG ROAD</t>
  </si>
  <si>
    <t>1 KAY SIANG ROAD</t>
  </si>
  <si>
    <t>1 DEFU AVENUE 1</t>
  </si>
  <si>
    <t>3 BULIM DRIVE</t>
  </si>
  <si>
    <t>ICON@IBP</t>
  </si>
  <si>
    <t>SCDF JALAN BAHAR CAMP</t>
  </si>
  <si>
    <t>MAXWELL HOUSE</t>
  </si>
  <si>
    <t>MANULIFE CENTRE</t>
  </si>
  <si>
    <t>CIVIL DEFENCE ACADEMY</t>
  </si>
  <si>
    <t>NORDIC EUROPEAN CENTRE</t>
  </si>
  <si>
    <t>TONG ENG BUILDING</t>
  </si>
  <si>
    <t>GOODMAN ARTS CENTRE</t>
  </si>
  <si>
    <t>CITY HOUSE</t>
  </si>
  <si>
    <t>31 INTERNATIONAL BUSINESS PARK</t>
  </si>
  <si>
    <t>CUSTOMS OPERATIONS COMMAND</t>
  </si>
  <si>
    <t>GERMAN CENTRE</t>
  </si>
  <si>
    <t>28 BIOPOLIS ROAD</t>
  </si>
  <si>
    <t>MOUNTBATTEN SQUARE</t>
  </si>
  <si>
    <t>JALAN BESAR PLAZA</t>
  </si>
  <si>
    <t>ALEXANDRA POINT</t>
  </si>
  <si>
    <t>BANGKOK BANK BUILDING</t>
  </si>
  <si>
    <t>OXLEY @ RAFFLES</t>
  </si>
  <si>
    <t>MAS BUILDING</t>
  </si>
  <si>
    <t>COLLEGE OF MEDICINE BUILDING</t>
  </si>
  <si>
    <t>STATE COURTS</t>
  </si>
  <si>
    <t>REVENUE HOUSE</t>
  </si>
  <si>
    <t>AXA TOWER</t>
  </si>
  <si>
    <t>SOUTHPOINT</t>
  </si>
  <si>
    <t>WINSLAND HOUSE I</t>
  </si>
  <si>
    <t>THE OCTAGON</t>
  </si>
  <si>
    <t>THE TREASURY</t>
  </si>
  <si>
    <t>ONE MARINA BOULEVARD</t>
  </si>
  <si>
    <t>20 HARBOUR DRIVE</t>
  </si>
  <si>
    <t>MND BUILDING</t>
  </si>
  <si>
    <t>79 ANSON ROAD</t>
  </si>
  <si>
    <t>THE CONCOURSE</t>
  </si>
  <si>
    <t>KEPPEL BAY TOWER</t>
  </si>
  <si>
    <t>1 AVIATION DRIVE</t>
  </si>
  <si>
    <t>ROBINSON 77</t>
  </si>
  <si>
    <t>PARLIAMENT HOUSE COMPLEX</t>
  </si>
  <si>
    <t>MANULIFE TOWER</t>
  </si>
  <si>
    <t>TELETECH PARK</t>
  </si>
  <si>
    <t>GREAT EASTERN CENTRE</t>
  </si>
  <si>
    <t>THE JTC SUMMIT</t>
  </si>
  <si>
    <t>6 BATTERY ROAD</t>
  </si>
  <si>
    <t>MINISTRY OF MANPOWER BUILDING</t>
  </si>
  <si>
    <t>THE URA CENTRE</t>
  </si>
  <si>
    <t>OLD HILL STREET POLICE STATION</t>
  </si>
  <si>
    <t>VISIONCREST</t>
  </si>
  <si>
    <t>51 CUPPAGE ROAD</t>
  </si>
  <si>
    <t>CENTRAL MALL</t>
  </si>
  <si>
    <t>HQ SINGAPORE CIVIL DEFENCE FORCE</t>
  </si>
  <si>
    <t>ROBINSON POINT</t>
  </si>
  <si>
    <t>THE ALPHA</t>
  </si>
  <si>
    <t>TOURISM COURT</t>
  </si>
  <si>
    <t>78 SHENTON WAY</t>
  </si>
  <si>
    <t>MINISTRY OF MANPOWER SERVICES CENTRE</t>
  </si>
  <si>
    <t>GOLDEN MILE TOWER</t>
  </si>
  <si>
    <t>MAPLETREE BUSINESS CITY</t>
  </si>
  <si>
    <t>INTERNATIONAL PLAZA</t>
  </si>
  <si>
    <t>THE STRATEGY</t>
  </si>
  <si>
    <t>51 SCOTTS ROAD</t>
  </si>
  <si>
    <t>ISTANA</t>
  </si>
  <si>
    <t>GALAXIS</t>
  </si>
  <si>
    <t>FRAGRANCE EMPIRE BUILDING</t>
  </si>
  <si>
    <t>VISION EXCHANGE</t>
  </si>
  <si>
    <t>SUPREME COURT BUILDING</t>
  </si>
  <si>
    <t>63 CHULIA STREET</t>
  </si>
  <si>
    <t>PRUDENTIAL TOWER</t>
  </si>
  <si>
    <t>SHENTON HOUSE</t>
  </si>
  <si>
    <t>TONG BUILDING</t>
  </si>
  <si>
    <t>CAPITAGREEN</t>
  </si>
  <si>
    <t>ROBINSON CENTRE</t>
  </si>
  <si>
    <t>18 ROBINSON</t>
  </si>
  <si>
    <t>FRASERS TOWER</t>
  </si>
  <si>
    <t>THE RUTHERFORD</t>
  </si>
  <si>
    <t>20 COLLYER QUAY</t>
  </si>
  <si>
    <t>GOLDBELL TOWERS</t>
  </si>
  <si>
    <t>OUE DOWNTOWN</t>
  </si>
  <si>
    <t>SAMSUNG HUB</t>
  </si>
  <si>
    <t>111 SOMERSET</t>
  </si>
  <si>
    <t>JTC CLEANTECH TWO @CLEANTECH PARK</t>
  </si>
  <si>
    <t>MAPLETREE ANSON</t>
  </si>
  <si>
    <t>SPRINGLEAF TOWER</t>
  </si>
  <si>
    <t>SLF BUILDING</t>
  </si>
  <si>
    <t>CENTENNIAL TOWER</t>
  </si>
  <si>
    <t>GB BUILDING</t>
  </si>
  <si>
    <t>OXLEY TOWER</t>
  </si>
  <si>
    <t>SCDF HQ 2ND CD DIVISION</t>
  </si>
  <si>
    <t>71 ROBINSON ROAD</t>
  </si>
  <si>
    <t>SINGAPORE LAND TOWER</t>
  </si>
  <si>
    <t>TWENTY ANSON</t>
  </si>
  <si>
    <t>WINSLAND HOUSE II</t>
  </si>
  <si>
    <t>INCOME AT RAFFLES</t>
  </si>
  <si>
    <t>THE METROPOLIS</t>
  </si>
  <si>
    <t>ONE RAFFLES PLACE</t>
  </si>
  <si>
    <t>INCOME AT TAMPINES JUNCTION</t>
  </si>
  <si>
    <t>SINGAPORE SCIENCE CENTRE</t>
  </si>
  <si>
    <t>GATEWAY EAST</t>
  </si>
  <si>
    <t>18 SCIENCE PARK DRIVE</t>
  </si>
  <si>
    <t>ONE GEORGE STREET</t>
  </si>
  <si>
    <t>80 ROBINSON ROAD</t>
  </si>
  <si>
    <t>SINGAPORE POST CENTRE</t>
  </si>
  <si>
    <t>THE SYNERGY</t>
  </si>
  <si>
    <t>REPUBLIC PLAZA</t>
  </si>
  <si>
    <t>CAPITAL TOWER</t>
  </si>
  <si>
    <t>FORTUNE CENTRE</t>
  </si>
  <si>
    <t>MOE BUILDING</t>
  </si>
  <si>
    <t>HARBOURFRONT CENTRE</t>
  </si>
  <si>
    <t>PEACE CENTRE</t>
  </si>
  <si>
    <t>SGX CENTRE II</t>
  </si>
  <si>
    <t>SCDF HQ 1ST CD DIVISION</t>
  </si>
  <si>
    <t>MTOWER</t>
  </si>
  <si>
    <t>SGX CENTRE I</t>
  </si>
  <si>
    <t>ONE @ CHANGI CITY</t>
  </si>
  <si>
    <t>AIA ALEXANDRA</t>
  </si>
  <si>
    <t>6 RAFFLES QUAY</t>
  </si>
  <si>
    <t>ODEON TOWERS</t>
  </si>
  <si>
    <t>AIA TOWER</t>
  </si>
  <si>
    <t>PARKVIEW SQUARE</t>
  </si>
  <si>
    <t>CROSS STREET EXCHANGE</t>
  </si>
  <si>
    <t>NATIONAL LIBRARY BUILDING</t>
  </si>
  <si>
    <t>HDB HUB</t>
  </si>
  <si>
    <t>OUR TAMPINES HUB</t>
  </si>
  <si>
    <t>CURRENCY HOUSE</t>
  </si>
  <si>
    <t>2 BUKIT MERAH CENTRAL</t>
  </si>
  <si>
    <t>WOODLANDS CIVIC CENTRE</t>
  </si>
  <si>
    <t>3 TAMPINES GRANDE</t>
  </si>
  <si>
    <t>MINISTRY OF FOREIGN AFFAIRS BUILDING</t>
  </si>
  <si>
    <t>HONG LEONG BUILDING</t>
  </si>
  <si>
    <t>POLICE CANTONMENT COMPLEX</t>
  </si>
  <si>
    <t>PICKERING OPERATION CENTRE</t>
  </si>
  <si>
    <t>CLIFFORD CENTRE</t>
  </si>
  <si>
    <t>PAYA LEBAR SQUARE</t>
  </si>
  <si>
    <t>TANJONG PAGAR CENTRE</t>
  </si>
  <si>
    <t>UOB PLAZA</t>
  </si>
  <si>
    <t>INTERNATIONAL BUILDING</t>
  </si>
  <si>
    <t>SHAW HOUSE</t>
  </si>
  <si>
    <t>CERTIS CISCO CENTRE</t>
  </si>
  <si>
    <t>DUO TOWER</t>
  </si>
  <si>
    <t>THE MENDEL</t>
  </si>
  <si>
    <t>984 UPPER CHANGI ROAD NORTH</t>
  </si>
  <si>
    <t>THE CAPRICORN</t>
  </si>
  <si>
    <t>OUE BAYFRONT</t>
  </si>
  <si>
    <t>ONE RAFFLES LINK</t>
  </si>
  <si>
    <t>CPF TAMPINES BUILDING</t>
  </si>
  <si>
    <t>CAPITAL SQUARE</t>
  </si>
  <si>
    <t>PARKWAY PARADE</t>
  </si>
  <si>
    <t>BANK OF CHINA BUILDING</t>
  </si>
  <si>
    <t>CLEANTECH ONE</t>
  </si>
  <si>
    <t>KINESIS</t>
  </si>
  <si>
    <t>ICA BUILDING</t>
  </si>
  <si>
    <t>WESTGATE TOWER</t>
  </si>
  <si>
    <t>NEW PHOENIX PARK</t>
  </si>
  <si>
    <t>THE GEMINI</t>
  </si>
  <si>
    <t>COMCENTRE</t>
  </si>
  <si>
    <t>SHAW CENTRE</t>
  </si>
  <si>
    <t>BANK OF SINGAPORE CENTRE</t>
  </si>
  <si>
    <t>VIVA BUSINESS PARK</t>
  </si>
  <si>
    <t>BANK OF AMERICA MERRILL LYNCH HARBOURFRONT</t>
  </si>
  <si>
    <t>VALLEY POINT</t>
  </si>
  <si>
    <t>UE SQUARE</t>
  </si>
  <si>
    <t>HEALTH SCIENCES AUTHORITY BUILDING</t>
  </si>
  <si>
    <t>INNOVIS</t>
  </si>
  <si>
    <t>THE KENDALL</t>
  </si>
  <si>
    <t>TELEPARK</t>
  </si>
  <si>
    <t>UOB ALEXANDRA BUILDING</t>
  </si>
  <si>
    <t>SYNTHESIS</t>
  </si>
  <si>
    <t>20 AYER RAJAH CRESCENT</t>
  </si>
  <si>
    <t>26A AYER RAJAH CRESCENT</t>
  </si>
  <si>
    <t>450 ALEXANDRA ROAD</t>
  </si>
  <si>
    <t>SCHOOL OF PHYSICAL EDUCATION SWIMMING COMPLEX</t>
  </si>
  <si>
    <t>TECHQUEST</t>
  </si>
  <si>
    <t>ICON@CHANGI</t>
  </si>
  <si>
    <t>149 COMPASSVALE BOW</t>
  </si>
  <si>
    <t>1 MARYMOUNT LANE</t>
  </si>
  <si>
    <t>50 BUANGKOK DRIVE</t>
  </si>
  <si>
    <t>DIOCESAN CENTRE BUILDING</t>
  </si>
  <si>
    <t>ICB ENTERPRISE HOUSE</t>
  </si>
  <si>
    <t>223 @ MOUNTBATTEN</t>
  </si>
  <si>
    <t>REALTY CENTRE</t>
  </si>
  <si>
    <t>SWIBER@IBP</t>
  </si>
  <si>
    <t>UPPER THOMSON COMMUNITY HUB</t>
  </si>
  <si>
    <t>YUHUA COMMUNITY CLUB</t>
  </si>
  <si>
    <t>LENG KEE COMMUNITY CENTRE</t>
  </si>
  <si>
    <t>JTC LAUNCHPAD @ JURONG INNOVATION DISTRICT</t>
  </si>
  <si>
    <t>NATIONAL COMMUNITY LEADERSHIP INSTITUTE</t>
  </si>
  <si>
    <t>THE CHADWICK</t>
  </si>
  <si>
    <t>145 WEST COAST ROAD</t>
  </si>
  <si>
    <t>36 ARMENIAN STREET</t>
  </si>
  <si>
    <t>90 EU TONG SEN STREET</t>
  </si>
  <si>
    <t>REGISTRY OF MARRIAGES</t>
  </si>
  <si>
    <t>MARITIME HOUSE</t>
  </si>
  <si>
    <t>THE KINGSMEN EXPERIENCE</t>
  </si>
  <si>
    <t>THONG TECK BUILDING</t>
  </si>
  <si>
    <t>MACDONALD HOUSE</t>
  </si>
  <si>
    <t>CIVIL SERVICE COLLEGE</t>
  </si>
  <si>
    <t>PEOPLE'S ASSOCIATION</t>
  </si>
  <si>
    <t>101 BUKIT PANJANG ROAD</t>
  </si>
  <si>
    <t>INSTITUTE OF SOUTH EAST ASIA STUDIES</t>
  </si>
  <si>
    <t>1 HILLVIEW RISE</t>
  </si>
  <si>
    <t>BOON SIEW BUILDING</t>
  </si>
  <si>
    <t>ROBINSON 112</t>
  </si>
  <si>
    <t>PEK CHUAN BUILDING</t>
  </si>
  <si>
    <t>GRACE GLOBAL RAFFLES</t>
  </si>
  <si>
    <t>3 HAVELOCK SQUARE</t>
  </si>
  <si>
    <t>THE OXLEY</t>
  </si>
  <si>
    <t>CROWN AT ROBINSON</t>
  </si>
  <si>
    <t>MEWAH BUILDING</t>
  </si>
  <si>
    <t>METTA BUILDING</t>
  </si>
  <si>
    <t>NKF CENTRE</t>
  </si>
  <si>
    <t>THE GLOBE</t>
  </si>
  <si>
    <t>ANSON CENTRE</t>
  </si>
  <si>
    <t>150 CECIL STREET</t>
  </si>
  <si>
    <t>991G ALEXANDRA ROAD</t>
  </si>
  <si>
    <t>VIVA VISTA</t>
  </si>
  <si>
    <t>120 ROBINSON ROAD</t>
  </si>
  <si>
    <t>CECIL COURT</t>
  </si>
  <si>
    <t>10 RAEBURN PARK</t>
  </si>
  <si>
    <t>MRTC HEADQUARTERS</t>
  </si>
  <si>
    <t>FAR EASTERN BANK BUILDING</t>
  </si>
  <si>
    <t>BEACH CENTRE</t>
  </si>
  <si>
    <t>PHILIPPINE AIRLINES BUILDING</t>
  </si>
  <si>
    <t>ANSON HOUSE</t>
  </si>
  <si>
    <t>158 CECIL STREET</t>
  </si>
  <si>
    <t>GENTING CENTRE</t>
  </si>
  <si>
    <t>HIGH STREET PLAZA</t>
  </si>
  <si>
    <t>11 TAMPINES CONCOURSE</t>
  </si>
  <si>
    <t>JIT POH BUILDING</t>
  </si>
  <si>
    <t>25 NORTH BRIDGE</t>
  </si>
  <si>
    <t>KEMBANGAN-CHAI CHEE COMMUNITY HUB</t>
  </si>
  <si>
    <t>ONE FINLAYSON GREEN</t>
  </si>
  <si>
    <t>16 INTERNATIONAL BUSINESS PARK</t>
  </si>
  <si>
    <t>TUNG ANN ASSOCIATION BUILDING</t>
  </si>
  <si>
    <t>NORTH BRIDGE CENTRE</t>
  </si>
  <si>
    <t>NEHSONS BUILDING</t>
  </si>
  <si>
    <t>TOKIO MARINE CENTRE</t>
  </si>
  <si>
    <t>STAMFORD COURT</t>
  </si>
  <si>
    <t>GREAT EASTERN @ CHANGI</t>
  </si>
  <si>
    <t>ROYAL ONE PHILLIP</t>
  </si>
  <si>
    <t>CENTROPOD @ CHANGI</t>
  </si>
  <si>
    <t>TEMPCO TECHNOMINIUM</t>
  </si>
  <si>
    <t>SCDF HQ 4TH CD DIVISION</t>
  </si>
  <si>
    <t>NATIONAL DESIGN CENTRE</t>
  </si>
  <si>
    <t>TAMPINES PLAZA 1</t>
  </si>
  <si>
    <t>THE CURIE</t>
  </si>
  <si>
    <t>ROYAL GROUP BUILDING</t>
  </si>
  <si>
    <t>INCOME AT TAMPINES POINT</t>
  </si>
  <si>
    <t>ENABLING VILLAGE</t>
  </si>
  <si>
    <t>BHARAT BUILDING</t>
  </si>
  <si>
    <t>ALFA CENTRE</t>
  </si>
  <si>
    <t>30 HILL STREET</t>
  </si>
  <si>
    <t>SCDF HQ 3RD CD DIVISION</t>
  </si>
  <si>
    <t>TECHSQ</t>
  </si>
  <si>
    <t>RHB BANK BUILDING</t>
  </si>
  <si>
    <t>MAXWELL CHAMBERS</t>
  </si>
  <si>
    <t>ORCHARD BUILDING</t>
  </si>
  <si>
    <t>FABER HOUSE</t>
  </si>
  <si>
    <t>TAMPINES PLAZA 2</t>
  </si>
  <si>
    <t>CHOA CHU KANG CENTRE</t>
  </si>
  <si>
    <t>SENTOSA DEVELOPMENT CORPORATION OFFICE</t>
  </si>
  <si>
    <t>50 SCOTTS ROAD</t>
  </si>
  <si>
    <t>21 JURONG EAST CENTRAL 1</t>
  </si>
  <si>
    <t>INCOME CENTRE</t>
  </si>
  <si>
    <t>SINGAPORE POOLS BUILDING</t>
  </si>
  <si>
    <t>BURLINGTON SQUARE</t>
  </si>
  <si>
    <t>PIL BUILDING</t>
  </si>
  <si>
    <t>OCBC TAMPINES CENTRE ONE</t>
  </si>
  <si>
    <t>IOB BUILDING</t>
  </si>
  <si>
    <t>NEW BRIDGE CENTRE</t>
  </si>
  <si>
    <t>TAN CHONG TOWER</t>
  </si>
  <si>
    <t>2 LENGKOK BAHRU</t>
  </si>
  <si>
    <t>93 HOUGANG AVENUE 4</t>
  </si>
  <si>
    <t>OCBC TAMPINES CENTRE TWO</t>
  </si>
  <si>
    <t>THE CRIMSON</t>
  </si>
  <si>
    <t>8 ANTHONY ROAD</t>
  </si>
  <si>
    <t>MAYBANK TOWER</t>
  </si>
  <si>
    <t>THE CAVENDISH</t>
  </si>
  <si>
    <t>NEW WORLD CENTRE</t>
  </si>
  <si>
    <t>SUNSHINE PLAZA</t>
  </si>
  <si>
    <t>NATIONAL ARCHIVES OF SINGAPORE</t>
  </si>
  <si>
    <t>CPF BISHAN BUILDING</t>
  </si>
  <si>
    <t>MIWORLD</t>
  </si>
  <si>
    <t>THE ARIES</t>
  </si>
  <si>
    <t>HI-P BUILDING</t>
  </si>
  <si>
    <t>8 INTERNATIONAL BUSINESS PARK</t>
  </si>
  <si>
    <t>10 INTERNATIONAL BUSINESS PARK</t>
  </si>
  <si>
    <t>UOB TAMPINES CENTRE</t>
  </si>
  <si>
    <t>CHANGI COVE</t>
  </si>
  <si>
    <t>RELC BUILDING</t>
  </si>
  <si>
    <t>ALEXANDRA CENTRAL</t>
  </si>
  <si>
    <t>YORK HOTEL</t>
  </si>
  <si>
    <t>BENCOOLEN RESIDENCES</t>
  </si>
  <si>
    <t>METRO-Y STEVENS</t>
  </si>
  <si>
    <t>CENTRAL SQUARE</t>
  </si>
  <si>
    <t>CAPRI BY FRASER CHINA SQUARE, SINGAPORE</t>
  </si>
  <si>
    <t>GRAND PARK CITY HALL</t>
  </si>
  <si>
    <t>HOTEL MIRAMAR</t>
  </si>
  <si>
    <t>VILLAGE HOTEL CHANGI</t>
  </si>
  <si>
    <t>HOTEL GRAND PACIFIC</t>
  </si>
  <si>
    <t>PARKROYAL ON KITCHENER ROAD</t>
  </si>
  <si>
    <t>GRAND HYATT SINGAPORE</t>
  </si>
  <si>
    <t>SWISSOTEL MERCHANT COURT SINGAPORE</t>
  </si>
  <si>
    <t>MANDARIN ORCHARD SINGAPORE</t>
  </si>
  <si>
    <t>M HOTEL</t>
  </si>
  <si>
    <t>QUALITY HOTEL MARLOW</t>
  </si>
  <si>
    <t>FURAMA CITY CENTRE SINGAPORE</t>
  </si>
  <si>
    <t>HOLIDAY INN EXPRESS SINGAPORE ORCHARD ROAD</t>
  </si>
  <si>
    <t>CROWNE PLAZA CHANGI AIRPORT</t>
  </si>
  <si>
    <t>COPTHORNE KING'S HOTEL</t>
  </si>
  <si>
    <t>CONCORDE SHOPPING CENTRE</t>
  </si>
  <si>
    <t>GENTING HOTEL JURONG</t>
  </si>
  <si>
    <t>VILLAGE HOTEL ALBERT COURT</t>
  </si>
  <si>
    <t>KATONG SQUARE</t>
  </si>
  <si>
    <t>GRAND COPTHORNE WATERFRONT</t>
  </si>
  <si>
    <t>ASCOTT SINGAPORE RAFFLES PLACE</t>
  </si>
  <si>
    <t>HOTEL ROYAL @ QUEENS</t>
  </si>
  <si>
    <t>ORCHARD RENDEZVOUS HOTEL, SINGAPORE</t>
  </si>
  <si>
    <t>VILLAGE HOTEL KATONG</t>
  </si>
  <si>
    <t>28 STEVENS ROAD</t>
  </si>
  <si>
    <t>VILLAGE HOTEL BUGIS</t>
  </si>
  <si>
    <t>8 ON CLAYMORE</t>
  </si>
  <si>
    <t>50 TIONG BAHRU ROAD</t>
  </si>
  <si>
    <t>JEN SINGAPORE TANGLIN BY SHANGRI-LA</t>
  </si>
  <si>
    <t>SINGAPORE MARRIOTT TANG PLAZA HOTEL</t>
  </si>
  <si>
    <t>405 HAVELOCK ROAD</t>
  </si>
  <si>
    <t>CARLTON HOTEL</t>
  </si>
  <si>
    <t>HOLIDAY INN EXPRESS SINGAPORE CLARKE QUAY</t>
  </si>
  <si>
    <t>LE MERIDIEN SINGAPORE, SENTOSA</t>
  </si>
  <si>
    <t>1 LARKHILL ROAD</t>
  </si>
  <si>
    <t>GOODWOOD PARK HOTEL</t>
  </si>
  <si>
    <t>HOTEL BOSS</t>
  </si>
  <si>
    <t>FOUR POINTS BY SHERATON SINGAPORE, RIVERVIEW</t>
  </si>
  <si>
    <t>SHANGRI-LA'S RASA SENTOSA RESORT &amp; SPA</t>
  </si>
  <si>
    <t>THE REGENT SINGAPORE</t>
  </si>
  <si>
    <t>HOTEL MI</t>
  </si>
  <si>
    <t>PARK REGIS SINGAPORE</t>
  </si>
  <si>
    <t>TRISTAR INN</t>
  </si>
  <si>
    <t>PARC SOVEREIGN HOTEL - TYRWHITT</t>
  </si>
  <si>
    <t>SHERATON TOWERS HOTEL</t>
  </si>
  <si>
    <t>ROBERTSON WALK</t>
  </si>
  <si>
    <t>DORSETT SINGAPORE</t>
  </si>
  <si>
    <t>CARLTON CITY SINGAPORE</t>
  </si>
  <si>
    <t>96 SOMERSET ROAD</t>
  </si>
  <si>
    <t>THE ELIZABETH</t>
  </si>
  <si>
    <t>RENDEZVOUS HOTEL SINGAPORE</t>
  </si>
  <si>
    <t>CAPRI BY FRASER CHANGI CITY</t>
  </si>
  <si>
    <t>GRAND PARK ORCHARD</t>
  </si>
  <si>
    <t>RAFFLES HOTEL</t>
  </si>
  <si>
    <t>ORCHARD HOTEL SINGAPORE</t>
  </si>
  <si>
    <t>PARK HOTEL CLARKE QUAY</t>
  </si>
  <si>
    <t>HOTEL CHANCELLOR @ ORCHARD</t>
  </si>
  <si>
    <t>IBIS SINGAPORE NOVENA</t>
  </si>
  <si>
    <t>1 THE KNOLLS</t>
  </si>
  <si>
    <t>SHANGRI-LA HOTEL</t>
  </si>
  <si>
    <t>SO SOFITEL SINGAPORE</t>
  </si>
  <si>
    <t>PARKROYAL COLLECTION PICKERING, SINGAPORE</t>
  </si>
  <si>
    <t>UP@ROBERTSON QUAY</t>
  </si>
  <si>
    <t>V HOTEL LAVENDER</t>
  </si>
  <si>
    <t>HOTEL G SINGAPORE</t>
  </si>
  <si>
    <t>OASIA HOTEL NOVENA, SINGAPORE</t>
  </si>
  <si>
    <t>HILTON GARDEN INN SINGAPORE SERANGOON</t>
  </si>
  <si>
    <t>MERCURE SINGAPORE BUGIS</t>
  </si>
  <si>
    <t>ST. REGIS HOTEL SINGAPORE</t>
  </si>
  <si>
    <t>IBIS SINGAPORE BENCOOLEN</t>
  </si>
  <si>
    <t>V HOTEL BENCOOLEN</t>
  </si>
  <si>
    <t>175A CHIN SWEE ROAD</t>
  </si>
  <si>
    <t>RAMADA SINGAPORE AT ZHONGSHAN PARK</t>
  </si>
  <si>
    <t>W SINGAPORE SENTOSA COVE HOTEL</t>
  </si>
  <si>
    <t>INTERCONTINENTAL SINGAPORE ROBERTSON QUAY</t>
  </si>
  <si>
    <t>3 DICKSON ROAD</t>
  </si>
  <si>
    <t>THE SINGAPORE RESORT &amp; SPA</t>
  </si>
  <si>
    <t>FARRER SQUARE</t>
  </si>
  <si>
    <t>THE CAPITOL KEMPINSKI HOTEL SINGAPORE</t>
  </si>
  <si>
    <t>VALUE HOTEL - THOMSON</t>
  </si>
  <si>
    <t>CHANGI EXHIBITION CENTRE</t>
  </si>
  <si>
    <t>112 KATONG</t>
  </si>
  <si>
    <t>CHIJMES</t>
  </si>
  <si>
    <t>SINGAPORE EXPO</t>
  </si>
  <si>
    <t>PARKLANE SHOPPING MALL</t>
  </si>
  <si>
    <t>67 QUEEN STREET</t>
  </si>
  <si>
    <t>OG ORCHARD POINT</t>
  </si>
  <si>
    <t>BUKIT TIMAH SHOPPING CENTRE</t>
  </si>
  <si>
    <t>THE BENCOOLEN</t>
  </si>
  <si>
    <t>TEXTILE CENTRE</t>
  </si>
  <si>
    <t>ROXY SQUARE</t>
  </si>
  <si>
    <t>YEN SAN BUILDING</t>
  </si>
  <si>
    <t>GOLDEN MILE COMPLEX</t>
  </si>
  <si>
    <t>ORCHARD PLAZA</t>
  </si>
  <si>
    <t>CITY PLAZA</t>
  </si>
  <si>
    <t>MARINA SQUARE</t>
  </si>
  <si>
    <t>PENINSULA SHOPPING COMPLEX</t>
  </si>
  <si>
    <t>THE GRANDSTAND</t>
  </si>
  <si>
    <t>TANJONG KATONG COMPLEX</t>
  </si>
  <si>
    <t>JOO CHIAT COMPLEX</t>
  </si>
  <si>
    <t>KATONG SHOPPING CENTRE</t>
  </si>
  <si>
    <t>HAVELOCK2</t>
  </si>
  <si>
    <t>ESPLANADE MALL</t>
  </si>
  <si>
    <t>SUNTEC CITY MALL</t>
  </si>
  <si>
    <t>THE CATHAY</t>
  </si>
  <si>
    <t>PEOPLE'S PARK COMPLEX</t>
  </si>
  <si>
    <t>FAR EAST PLAZA</t>
  </si>
  <si>
    <t>THE CENTREPOINT</t>
  </si>
  <si>
    <t>CATHAY CINELEISURE ORCHARD</t>
  </si>
  <si>
    <t>THE GALEN</t>
  </si>
  <si>
    <t>SIM LIM SQUARE</t>
  </si>
  <si>
    <t>WISMA ATRIA</t>
  </si>
  <si>
    <t>JEM</t>
  </si>
  <si>
    <t>MERCHANTS' COURT</t>
  </si>
  <si>
    <t>BUGIS+</t>
  </si>
  <si>
    <t>BUKIT TIMAH PLAZA</t>
  </si>
  <si>
    <t>CITY SQUARE MALL</t>
  </si>
  <si>
    <t>LEISURE PARK KALLANG</t>
  </si>
  <si>
    <t>TIONG BAHRU PLAZA</t>
  </si>
  <si>
    <t>CONNEXION</t>
  </si>
  <si>
    <t>WEST COAST PLAZA</t>
  </si>
  <si>
    <t>RAFFLES CITY SHOPPING CENTRE</t>
  </si>
  <si>
    <t>CUSTOMS HOUSE</t>
  </si>
  <si>
    <t>TANGLIN MALL</t>
  </si>
  <si>
    <t>CHANGI CITY POINT</t>
  </si>
  <si>
    <t>CENTURY SQUARE</t>
  </si>
  <si>
    <t>92 TELOK AYER STREET</t>
  </si>
  <si>
    <t>SEMBAWANG SHOPPING CENTRE</t>
  </si>
  <si>
    <t>VIVO CITY</t>
  </si>
  <si>
    <t>AMK HUB</t>
  </si>
  <si>
    <t>WEST MALL</t>
  </si>
  <si>
    <t>EASTPOINT MALL</t>
  </si>
  <si>
    <t>TAMPINES ONE</t>
  </si>
  <si>
    <t>ION ORCHARD</t>
  </si>
  <si>
    <t>313 @ SOMERSET</t>
  </si>
  <si>
    <t>CAUSEWAY POINT</t>
  </si>
  <si>
    <t>NEX</t>
  </si>
  <si>
    <t>JURONG POINT</t>
  </si>
  <si>
    <t>JUNCTION 8 SHOPPING CENTRE</t>
  </si>
  <si>
    <t>TAMPINES MALL</t>
  </si>
  <si>
    <t>THOMSON PLAZA</t>
  </si>
  <si>
    <t>LOT ONE, SHOPPERS' MALL</t>
  </si>
  <si>
    <t>1 PASIR RIS CENTRAL STREET 3</t>
  </si>
  <si>
    <t>COMPASS ONE</t>
  </si>
  <si>
    <t>930 YISHUN AVENUE 2</t>
  </si>
  <si>
    <t>WATERWAY POINT</t>
  </si>
  <si>
    <t>BEDOK MALL</t>
  </si>
  <si>
    <t>ORCHARD CENTRAL</t>
  </si>
  <si>
    <t>THE CLEMENTI MALL</t>
  </si>
  <si>
    <t>JCUBE</t>
  </si>
  <si>
    <t>THE SELETAR MALL</t>
  </si>
  <si>
    <t>HILLION MALL</t>
  </si>
  <si>
    <t>OASIS</t>
  </si>
  <si>
    <t>TELOK BLANGAH HOUSE</t>
  </si>
  <si>
    <t>DEPOT HEIGHTS SHOPPING CENTRE</t>
  </si>
  <si>
    <t>MING ARCADE</t>
  </si>
  <si>
    <t>THE FLOW MALL</t>
  </si>
  <si>
    <t>RUBIKON</t>
  </si>
  <si>
    <t>LUCKY CHINATOWN</t>
  </si>
  <si>
    <t>BALMORAL PLAZA</t>
  </si>
  <si>
    <t>OG BUILDING</t>
  </si>
  <si>
    <t>CUPPAGE PLAZA</t>
  </si>
  <si>
    <t>BALESTIER PLAZA</t>
  </si>
  <si>
    <t>SCAPE</t>
  </si>
  <si>
    <t>SINGAPORE DISCOVERY CENTRE</t>
  </si>
  <si>
    <t>KATONG PLAZA</t>
  </si>
  <si>
    <t>BUGIS CUBE</t>
  </si>
  <si>
    <t>THE MIDTOWN</t>
  </si>
  <si>
    <t>230 STADIUM BOULEVARD</t>
  </si>
  <si>
    <t>ORCHARD GATEWAY @ EMERALD</t>
  </si>
  <si>
    <t>THE ORIENTAL PLAZA</t>
  </si>
  <si>
    <t>QUEENSWAY SHOPPING CENTRE/QUEENSWAY TOWER</t>
  </si>
  <si>
    <t>JUNCTION NINE</t>
  </si>
  <si>
    <t>BALESTIER POINT</t>
  </si>
  <si>
    <t>BEDOK POINT</t>
  </si>
  <si>
    <t>HOLLAND ROAD SHOPPING CENTRE</t>
  </si>
  <si>
    <t>THE WOODGROVE</t>
  </si>
  <si>
    <t>61 ANG MO KIO AVENUE 8</t>
  </si>
  <si>
    <t>TAMAN JURONG SHOPPING CENTRE</t>
  </si>
  <si>
    <t>DJIT SUN MALL</t>
  </si>
  <si>
    <t>SEMBAWANG MART</t>
  </si>
  <si>
    <t>HOUGANG GREEN SHOPPING MALL</t>
  </si>
  <si>
    <t>SCOTTS SQUARE</t>
  </si>
  <si>
    <t>RAFFLES HOLLAND V</t>
  </si>
  <si>
    <t>VISTA POINT</t>
  </si>
  <si>
    <t>JUNCTION 10</t>
  </si>
  <si>
    <t>ANCHORPOINT SHOPPING CENTRE</t>
  </si>
  <si>
    <t>QUAYSIDE ISLE</t>
  </si>
  <si>
    <t>HEARTLAND MALL- KOVAN</t>
  </si>
  <si>
    <t>YEWTEE POINT</t>
  </si>
  <si>
    <t>5 TAMPINES STREET 32</t>
  </si>
  <si>
    <t>YEW TEE SQUARE</t>
  </si>
  <si>
    <t>HOUGANG 1</t>
  </si>
  <si>
    <t>RIVERVALE MALL</t>
  </si>
  <si>
    <t>PUBLIC MANSIONS</t>
  </si>
  <si>
    <t>KITCHENER COMPLEX</t>
  </si>
  <si>
    <t>ORCHARD TOWERS</t>
  </si>
  <si>
    <t>THE HEEREN</t>
  </si>
  <si>
    <t>SIM LIM TOWER</t>
  </si>
  <si>
    <t>CONCORDE HOTEL AND SHOPPING MALL</t>
  </si>
  <si>
    <t>THE ADELPHI</t>
  </si>
  <si>
    <t>PENINSULA PLAZA</t>
  </si>
  <si>
    <t>OG ALBERT COMPLEX</t>
  </si>
  <si>
    <t>PALAIS RENAISSANCE</t>
  </si>
  <si>
    <t>PEOPLE'S PARK CENTRE</t>
  </si>
  <si>
    <t>TANGLIN SHOPPING CENTRE</t>
  </si>
  <si>
    <t>INCOME AT PRINSEP</t>
  </si>
  <si>
    <t>SEACARE BUILDING</t>
  </si>
  <si>
    <t>WILKIE EDGE</t>
  </si>
  <si>
    <t>IMM BUILDING</t>
  </si>
  <si>
    <t>SCOTTSWALK</t>
  </si>
  <si>
    <t>LIAT TOWERS</t>
  </si>
  <si>
    <t>LINK@896</t>
  </si>
  <si>
    <t>TEKKA PLACE</t>
  </si>
  <si>
    <t>FAR EAST SHOPPING CENTRE</t>
  </si>
  <si>
    <t>THE ATRIUM @ ORCHARD</t>
  </si>
  <si>
    <t>THE RIVERWALK</t>
  </si>
  <si>
    <t>THE PLAZA</t>
  </si>
  <si>
    <t>UNITED SQUARE</t>
  </si>
  <si>
    <t>GREAT WORLD CITY</t>
  </si>
  <si>
    <t>HILTON INTERNATIONAL SINGAPORE</t>
  </si>
  <si>
    <t>RIVERSIDE POINT</t>
  </si>
  <si>
    <t>FUNAN</t>
  </si>
  <si>
    <t>ORCHARD GATEWAY</t>
  </si>
  <si>
    <t>PACIFIC PLAZA</t>
  </si>
  <si>
    <t>CHINATOWN POINT</t>
  </si>
  <si>
    <t>FORUM</t>
  </si>
  <si>
    <t>GOLDHILL PLAZA</t>
  </si>
  <si>
    <t>SQUARE 2</t>
  </si>
  <si>
    <t>BRIGHT VISION HOSPITAL</t>
  </si>
  <si>
    <t>ANG MO KIO COMMUNITY HOSPITAL</t>
  </si>
  <si>
    <t>1 JURONG EAST STREET 21</t>
  </si>
  <si>
    <t>RAFFLES HOSPITAL</t>
  </si>
  <si>
    <t>SENGKANG GENERAL HOSPITAL</t>
  </si>
  <si>
    <t>THOMSON MEDICAL CENTRE</t>
  </si>
  <si>
    <t>MOUNT ALVERNIA HOSPITAL</t>
  </si>
  <si>
    <t>KHOO TECK PUAT HOSPITAL</t>
  </si>
  <si>
    <t>TAN TOCK SENG HOSPITAL</t>
  </si>
  <si>
    <t>MOUNT ELIZABETH HOSPITAL</t>
  </si>
  <si>
    <t>CHANGI GENERAL HOSPITAL</t>
  </si>
  <si>
    <t>KK WOMEN'S AND CHILDREN'S HOSPITAL</t>
  </si>
  <si>
    <t>PARKWAY EAST HOSPITAL</t>
  </si>
  <si>
    <t>GLENEAGLES HOSPITAL</t>
  </si>
  <si>
    <t>SINGAPORE GENERAL HOSPITAL</t>
  </si>
  <si>
    <t>GLENEAGLES MEDICAL CENTRE</t>
  </si>
  <si>
    <t>NATIONAL SKIN CENTRE</t>
  </si>
  <si>
    <t>NUH MEDICAL CENTRE</t>
  </si>
  <si>
    <t>NATIONAL DENTAL CENTRE</t>
  </si>
  <si>
    <t>NATIONAL HEART CENTRE OF SINGAPORE</t>
  </si>
  <si>
    <t>SINGAPORE NATIONAL EYE CENTRE</t>
  </si>
  <si>
    <t>ACADEMIA</t>
  </si>
  <si>
    <t>NATIONAL CANCER CENTRE</t>
  </si>
  <si>
    <t>PIONEER POLYCLINIC</t>
  </si>
  <si>
    <t>GEYLANG POLYCLINIC</t>
  </si>
  <si>
    <t>BUKIT BATOK POLYCLINIC</t>
  </si>
  <si>
    <t>TAMPINES POLYCLINIC</t>
  </si>
  <si>
    <t>SATA COMMHEALTH BUILDING</t>
  </si>
  <si>
    <t>CHOA CHU KANG POLYCLINIC</t>
  </si>
  <si>
    <t>THONG CHAI BUILDING</t>
  </si>
  <si>
    <t>WOODLANDS POLYCLINIC</t>
  </si>
  <si>
    <t>HOUGANG POLYCLINIC</t>
  </si>
  <si>
    <t>CAMDEN CENTRE</t>
  </si>
  <si>
    <t>ANG MO KIO POLYCLINIC</t>
  </si>
  <si>
    <t>SAINT JOSEPH'S HOME</t>
  </si>
  <si>
    <t>551 YISHUN RING ROAD</t>
  </si>
  <si>
    <t>10 ANG MO KIO AVENUE 8</t>
  </si>
  <si>
    <t>70 BUANGKOK VIEW</t>
  </si>
  <si>
    <t>20 WOODLANDS STREET 82</t>
  </si>
  <si>
    <t>WOODLANDS CARE HOME</t>
  </si>
  <si>
    <t>205 JALAN KAYU</t>
  </si>
  <si>
    <t>BRIGHT HILL EVERGREEN HOME</t>
  </si>
  <si>
    <t>91 YISHUN CENTRAL</t>
  </si>
  <si>
    <t>9 CHOA CHU KANG AVENUE 4</t>
  </si>
  <si>
    <t>JAMIYAH NURSING HOME</t>
  </si>
  <si>
    <t>SWAMI HOME FOR THE AGED</t>
  </si>
  <si>
    <t>ST. ANDREW'S NURSING HOME (QUEENSTOWN)</t>
  </si>
  <si>
    <t>ST. ANDREW'S NURSING HOME (HENDERSON)</t>
  </si>
  <si>
    <t>THONG TECK HOME FOR SENIOR CITIZENS</t>
  </si>
  <si>
    <t>KWONG WAI SHIU HOSPITAL</t>
  </si>
  <si>
    <t>NTUC HEALTH (CHAI CHEE)</t>
  </si>
  <si>
    <t>SOCIETY FOR THE AGED SICK</t>
  </si>
  <si>
    <t>5 POH HUAT ROAD</t>
  </si>
  <si>
    <t>LIONS HOME FOR THE ELDERS (BISHAN)</t>
  </si>
  <si>
    <t>11 TAMPINES STREET 44</t>
  </si>
  <si>
    <t>ASSISI HOSPICE</t>
  </si>
  <si>
    <t>48 HOUGANG AVENUE 8</t>
  </si>
  <si>
    <t>NTUC HEALTH (GEYLANG EAST)</t>
  </si>
  <si>
    <t>ALL SAINTS HOME (JURONG EAST)</t>
  </si>
  <si>
    <t>2 BUKIT BATOK STREET 11</t>
  </si>
  <si>
    <t>RENCI @ BUKIT BATOK ST. 52</t>
  </si>
  <si>
    <t>YISHUN COMMUNITY HOSPITAL</t>
  </si>
  <si>
    <t>SAINT ANDREW'S COMMUNITY HOSPITAL</t>
  </si>
  <si>
    <t>149 SIMS DRIVE</t>
  </si>
  <si>
    <t>NATIONAL INSTITUTE OF EDUCATION</t>
  </si>
  <si>
    <t>29B TAMPINES AVENUE 1</t>
  </si>
  <si>
    <t>FOUR ACRES SINGAPORE</t>
  </si>
  <si>
    <t>510 DOVER ROAD</t>
  </si>
  <si>
    <t>SINGAPORE INSTITUTE OF MANAGEMENT</t>
  </si>
  <si>
    <t>SINGAPORE MANAGEMENT UNIVERSITY</t>
  </si>
  <si>
    <t>461 CLEMENTI ROAD</t>
  </si>
  <si>
    <t>SINGAPORE UNIVERSITY OF TECHNOLOGY AND DESIGN</t>
  </si>
  <si>
    <t>10 DOVER DRIVE</t>
  </si>
  <si>
    <t>11 MANDALAY ROAD</t>
  </si>
  <si>
    <t>NATIONAL UNIVERSITY OF SINGAPORE</t>
  </si>
  <si>
    <t>469A BUKIT TIMAH ROAD</t>
  </si>
  <si>
    <t>NANYANG TECHNOLOGICAL UNIVERSITY</t>
  </si>
  <si>
    <t>NGEE ANN POLYTECHNIC</t>
  </si>
  <si>
    <t>ITE COLLEGE CENTRAL</t>
  </si>
  <si>
    <t>SINGAPORE POLYTECHNIC</t>
  </si>
  <si>
    <t>ITE COLLEGE WEST</t>
  </si>
  <si>
    <t>REPUBLIC POLYTECHNIC</t>
  </si>
  <si>
    <t>NANYANG POLYTECHNIC</t>
  </si>
  <si>
    <t>80 BENCOOLEN STREET</t>
  </si>
  <si>
    <t>21 BUKIT BATOK STREET 22</t>
  </si>
  <si>
    <t>YO:HA@TAMPINES</t>
  </si>
  <si>
    <t>1 TELOK BLANGAH RISE</t>
  </si>
  <si>
    <t>9 AH HOOD ROAD</t>
  </si>
  <si>
    <t>92 JALAN RAJAH</t>
  </si>
  <si>
    <t>CEREBRAL PALSY CENTRE</t>
  </si>
  <si>
    <t>1A WOODLEIGH PARK</t>
  </si>
  <si>
    <t>UNITED WORLD COLLEGE</t>
  </si>
  <si>
    <t>58 LOWLAND ROAD</t>
  </si>
  <si>
    <t>1 TAMPINES STREET 73</t>
  </si>
  <si>
    <t>29 HENG MUI KENG TERRACE</t>
  </si>
  <si>
    <t>501 STIRLING ROAD</t>
  </si>
  <si>
    <t>10 HYDERABAD ROAD</t>
  </si>
  <si>
    <t>LIFELONG LEARNING INSTITUTE</t>
  </si>
  <si>
    <t>1 AYER RAJAH AVENUE</t>
  </si>
  <si>
    <t>GR:ID</t>
  </si>
  <si>
    <t>2 ONE-NORTH GATEWAY</t>
  </si>
  <si>
    <t>LASALLE COLLEGE OF THE ARTS</t>
  </si>
  <si>
    <t>NTUC TRADE UNION HOUSE</t>
  </si>
  <si>
    <t>PARKWAY CENTRE</t>
  </si>
  <si>
    <t>9 VERNON PARK</t>
  </si>
  <si>
    <t>POLICE COAST GUARD GUL BASE</t>
  </si>
  <si>
    <t>POLICE COAST GUARD LOYANG BASE</t>
  </si>
  <si>
    <t>OLD POLICE ACADEMY</t>
  </si>
  <si>
    <t>KALLANG FIRE STATION</t>
  </si>
  <si>
    <t>2 JURONG WEST AVENUE 5</t>
  </si>
  <si>
    <t>TRAFFIC POLICE HEADQUARTERS</t>
  </si>
  <si>
    <t>POLICE COAST GUARD HQ AND POLCOM BUILDING</t>
  </si>
  <si>
    <t>BEDOK POLICE DIVISION HEADQUARTERS</t>
  </si>
  <si>
    <t>21 KAMPONG JAVA ROAD</t>
  </si>
  <si>
    <t>ANG MO KIO POLICE DIVISION HEADQUARTERS</t>
  </si>
  <si>
    <t>CLEMENTI POLICE DIVISION HEADQUARTERS</t>
  </si>
  <si>
    <t>1 HEMMANT ROAD</t>
  </si>
  <si>
    <t>RAMAKRISHNA MISSION BOYS' HOME</t>
  </si>
  <si>
    <t>MUHAMMADIYAH WELFARE HOME</t>
  </si>
  <si>
    <t>GOOD SHEPHERD PLACE</t>
  </si>
  <si>
    <t>LITTLE SISTERS OF THE POOR</t>
  </si>
  <si>
    <t>ACACIA HOME</t>
  </si>
  <si>
    <t>ANGLICAN CARE CENTRE (SIMEI)</t>
  </si>
  <si>
    <t>SPD ABILITY CENTRE</t>
  </si>
  <si>
    <t>HOME FOR THE AGED</t>
  </si>
  <si>
    <t>PELANGI VILLAGE</t>
  </si>
  <si>
    <t>SALVATION ARMY</t>
  </si>
  <si>
    <t>500 UPPER BUKIT TIMAH ROAD</t>
  </si>
  <si>
    <t>BISHAN COMMUNITY CLUB</t>
  </si>
  <si>
    <t>SINGAPORE RACECOURSE</t>
  </si>
  <si>
    <t>20 SEMBAWANG CRESCENT</t>
  </si>
  <si>
    <t>60 BUANGKOK VIEW</t>
  </si>
  <si>
    <t>SREE NARAYANA MISSION HOME FOR THE AGED SICK</t>
  </si>
  <si>
    <t>DEVAN NAIR INSTITUTE</t>
  </si>
  <si>
    <t>1 SEGAR ROAD</t>
  </si>
  <si>
    <t>ULU PANDAN COMMUNITY CENTRE</t>
  </si>
  <si>
    <t>YOUNG WOMEN CHRISTIAN ASSOCIATION HOSTELS</t>
  </si>
  <si>
    <t>HEARTBEAT @ BEDOK</t>
  </si>
  <si>
    <t>SENGKANG COMMUNITY HUB</t>
  </si>
  <si>
    <t>KEBUN BARU COMMUNITY CLUB</t>
  </si>
  <si>
    <t>CI YUAN COMMUNITY CLUB</t>
  </si>
  <si>
    <t>THE JAPANESE ASSOCIATION, SINGAPORE</t>
  </si>
  <si>
    <t>2 CHOA CHU KANG LOOP</t>
  </si>
  <si>
    <t>190 KENG LEE ROAD</t>
  </si>
  <si>
    <t>TAMPINES WEST COMMUNITY CLUB</t>
  </si>
  <si>
    <t>MARINE PARADE COMMUNITY CENTRE</t>
  </si>
  <si>
    <t>KALLANG THEATRE</t>
  </si>
  <si>
    <t>SINGAPORE CHINESE CULTURAL CENTRE</t>
  </si>
  <si>
    <t>NATIONAL GALLERY SINGAPORE</t>
  </si>
  <si>
    <t>SINGAPORE CONFERENCE HALL</t>
  </si>
  <si>
    <t>EMPRESS PLACE BUILDING</t>
  </si>
  <si>
    <t>32 JURONG PORT ROAD</t>
  </si>
  <si>
    <t>NATIONAL MUSEUM OF SINGAPORE</t>
  </si>
  <si>
    <t>BEDOK STADIUM</t>
  </si>
  <si>
    <t>QUEENSTOWN SWIMMING COMPLEX</t>
  </si>
  <si>
    <t>JALAN BESAR STADIUM</t>
  </si>
  <si>
    <t>JURONG WEST SPORTS &amp; RECREATION CTR</t>
  </si>
  <si>
    <t>CHOA CHU KANG STADIUM</t>
  </si>
  <si>
    <t>TOA PAYOH ATHLETIC CENTRE</t>
  </si>
  <si>
    <t>120 PASIR RIS CENTRAL</t>
  </si>
  <si>
    <t>57 ANCHORVALE ROAD</t>
  </si>
  <si>
    <t>SINGAPORE SWIMMING CLUB</t>
  </si>
  <si>
    <t>CHINESE SWIMMING CLUB</t>
  </si>
  <si>
    <t>SAF YACHT CLUB</t>
  </si>
  <si>
    <t>70 JALAN BAHTERA</t>
  </si>
  <si>
    <t>515 WEST CAMP ROAD</t>
  </si>
  <si>
    <t>100 TURF CLUB ROAD</t>
  </si>
  <si>
    <t>ONE15 MARINA CLUB</t>
  </si>
  <si>
    <t>52 WEST COAST FERRY ROAD</t>
  </si>
  <si>
    <t>31 BEACH VIEW</t>
  </si>
  <si>
    <t>131 RIFLE RANGE ROAD</t>
  </si>
  <si>
    <t>11 SLIM BARRACKS RISE</t>
  </si>
  <si>
    <t>48 BOON LAY WAY</t>
  </si>
  <si>
    <t>ARENA COUNTRY CLUB</t>
  </si>
  <si>
    <t>SINGAPORE POLO CLUB</t>
  </si>
  <si>
    <t>31 AH HOOD ROAD</t>
  </si>
  <si>
    <t>SAFRA CLUBHOUSE (TAMPINES)</t>
  </si>
  <si>
    <t>726 UPPER CHANGI ROAD EAST</t>
  </si>
  <si>
    <t>CLUB CSC @ CHANGI</t>
  </si>
  <si>
    <t>190 ANG MO KIO AVENUE 8</t>
  </si>
  <si>
    <t>1 TANAH MERAH COAST ROAD</t>
  </si>
  <si>
    <t>50 NEO TIEW LANE 3</t>
  </si>
  <si>
    <t>ORCHID COUNTRY CLUB</t>
  </si>
  <si>
    <t>NATIONAL SERVICE RESORT &amp; COUNTRY CLUB</t>
  </si>
  <si>
    <t>SINGAPORE ISLAND COUNTRY CLUB</t>
  </si>
  <si>
    <t>SELETAR COUNTRY CLUB</t>
  </si>
  <si>
    <t>2 BUKIT BATOK WEST AVENUE 7</t>
  </si>
  <si>
    <t>E!HUB@DOWNTOWN EAST</t>
  </si>
  <si>
    <t>SAFRA COUNTRY CLUB (YISHUN)</t>
  </si>
  <si>
    <t>81 CHOA CHU KANG WAY</t>
  </si>
  <si>
    <t>22 KENSINGTON PARK ROAD</t>
  </si>
  <si>
    <t>1 PLYMOUTH AVENUE</t>
  </si>
  <si>
    <t>SAFRA CLUBHOUSE (TOA PAYOH)</t>
  </si>
  <si>
    <t>BRITISH CLUB</t>
  </si>
  <si>
    <t>SENTOSA GOLF CLUB</t>
  </si>
  <si>
    <t>TANGLIN CLUB</t>
  </si>
  <si>
    <t>AMERICAN CLUB</t>
  </si>
  <si>
    <t>SINGAPORE RECREATION CLUB</t>
  </si>
  <si>
    <t>ISLAND GOLF CLUB</t>
  </si>
  <si>
    <t>note: includes buildings without completed submissions in 2021, NA refers to buildings that were not benchmarked, or EUI has been combined under the main building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</si>
</sst>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3" fillId="0" borderId="0" xfId="0" applyNumberFormat="1" applyFont="1"/>
    <xf numFmtId="0" fontId="0" fillId="0" borderId="6" xfId="0" applyBorder="1"/>
    <xf numFmtId="1" fontId="3" fillId="0" borderId="0" xfId="0" applyNumberFormat="1" applyFont="1"/>
    <xf numFmtId="164" fontId="0" fillId="0" borderId="6" xfId="1" applyNumberFormat="1" applyFont="1" applyBorder="1"/>
    <xf numFmtId="164" fontId="0" fillId="0" borderId="8" xfId="1" applyNumberFormat="1" applyFont="1" applyBorder="1"/>
    <xf numFmtId="0" fontId="0" fillId="0" borderId="9" xfId="0" applyBorder="1"/>
    <xf numFmtId="0" fontId="0" fillId="0" borderId="10" xfId="0" applyBorder="1"/>
    <xf numFmtId="9" fontId="0" fillId="2" borderId="0" xfId="0" applyNumberFormat="1" applyFill="1"/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0" xfId="0" applyFont="1"/>
    <xf numFmtId="164" fontId="4" fillId="0" borderId="0" xfId="1" applyNumberFormat="1" applyFont="1"/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1" xfId="0" applyBorder="1"/>
    <xf numFmtId="3" fontId="0" fillId="0" borderId="1" xfId="0" applyNumberFormat="1" applyBorder="1"/>
    <xf numFmtId="164" fontId="0" fillId="0" borderId="1" xfId="0" applyNumberFormat="1" applyBorder="1"/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2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2" fillId="0" borderId="0" xfId="0" applyFont="1" applyAlignment="1">
      <alignment vertical="top"/>
    </xf>
    <xf numFmtId="0" fontId="6" fillId="2" borderId="15" xfId="0" applyFont="1" applyFill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3" fontId="0" fillId="0" borderId="0" xfId="0" applyNumberFormat="1" applyAlignment="1">
      <alignment vertical="top"/>
    </xf>
    <xf numFmtId="9" fontId="0" fillId="0" borderId="0" xfId="1" applyFont="1" applyFill="1" applyAlignment="1">
      <alignment vertical="top"/>
    </xf>
    <xf numFmtId="1" fontId="0" fillId="0" borderId="0" xfId="0" applyNumberFormat="1" applyAlignment="1">
      <alignment vertical="top"/>
    </xf>
    <xf numFmtId="0" fontId="0" fillId="0" borderId="0" xfId="0" applyAlignment="1">
      <alignment vertical="center"/>
    </xf>
    <xf numFmtId="0" fontId="8" fillId="0" borderId="0" xfId="0" applyFont="1" applyAlignment="1">
      <alignment vertical="top"/>
    </xf>
    <xf numFmtId="0" fontId="0" fillId="0" borderId="7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7" xfId="0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5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SG" sz="1600"/>
              <a:t>Historical EUI of Building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('Building Search'!$G$6,'Building Search'!$G$8,'Building Search'!$G$10)</c:f>
              <c:strCache>
                <c:ptCount val="3"/>
                <c:pt idx="0">
                  <c:v>2022 EUI</c:v>
                </c:pt>
                <c:pt idx="1">
                  <c:v>2023 EUI</c:v>
                </c:pt>
                <c:pt idx="2">
                  <c:v>2024 EUI</c:v>
                </c:pt>
              </c:strCache>
            </c:strRef>
          </c:cat>
          <c:val>
            <c:numRef>
              <c:f>('Building Search'!$H$6,'Building Search'!$H$8,'Building Search'!$H$10)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49-41AA-800C-F2A75286C3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73342416"/>
        <c:axId val="873342000"/>
      </c:barChart>
      <c:catAx>
        <c:axId val="87334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3342000"/>
        <c:crosses val="autoZero"/>
        <c:auto val="1"/>
        <c:lblAlgn val="ctr"/>
        <c:lblOffset val="100"/>
        <c:noMultiLvlLbl val="0"/>
      </c:catAx>
      <c:valAx>
        <c:axId val="873342000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EUI (kWh/m2.yr)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334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12373</xdr:colOff>
      <xdr:row>3</xdr:row>
      <xdr:rowOff>198233</xdr:rowOff>
    </xdr:from>
    <xdr:to>
      <xdr:col>5</xdr:col>
      <xdr:colOff>5617</xdr:colOff>
      <xdr:row>13</xdr:row>
      <xdr:rowOff>322385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AAD6C1-1FC8-48D7-8640-1F77136E68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767E7-F3A1-4BF3-A58D-5B64332D0A83}">
  <sheetPr>
    <tabColor rgb="FF92D050"/>
  </sheetPr>
  <dimension ref="B1:AC34"/>
  <sheetViews>
    <sheetView tabSelected="1" zoomScaleNormal="100" workbookViewId="0">
      <selection activeCell="C22" sqref="C22 O4"/>
    </sheetView>
  </sheetViews>
  <sheetFormatPr defaultRowHeight="14.5" x14ac:dyDescent="0.35"/>
  <cols>
    <col min="2" max="2" width="26.7265625" customWidth="1"/>
    <col min="3" max="7" width="19.1796875" customWidth="1"/>
  </cols>
  <sheetData>
    <row r="1" spans="2:29" ht="15" thickBot="1" x14ac:dyDescent="0.4">
      <c r="B1" s="47"/>
      <c r="C1" s="47"/>
      <c r="D1" s="47"/>
      <c r="E1" s="47"/>
      <c r="F1" s="47"/>
      <c r="G1" s="47"/>
      <c r="H1" s="19"/>
      <c r="I1" s="19"/>
      <c r="J1" s="19"/>
      <c r="K1" s="19"/>
      <c r="L1" s="19"/>
      <c r="M1" s="4"/>
      <c r="N1" s="4"/>
      <c r="O1" s="4"/>
      <c r="P1" s="4"/>
      <c r="Q1" s="4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</row>
    <row r="2" spans="2:29" x14ac:dyDescent="0.35">
      <c r="B2" s="48" t="s">
        <v>2984</v>
      </c>
      <c r="C2" s="50" t="s">
        <v>2717</v>
      </c>
      <c r="D2" s="50" t="s">
        <v>2718</v>
      </c>
      <c r="E2" s="50"/>
      <c r="F2" s="50"/>
      <c r="G2" s="52"/>
      <c r="H2" s="19"/>
      <c r="I2" s="19"/>
      <c r="J2" s="19"/>
      <c r="K2" s="19"/>
      <c r="L2" s="19"/>
      <c r="M2" s="4"/>
      <c r="N2" s="4">
        <v>2024</v>
      </c>
      <c r="O2" s="4"/>
      <c r="P2" s="4"/>
      <c r="Q2" s="4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</row>
    <row r="3" spans="2:29" ht="30" customHeight="1" x14ac:dyDescent="0.35">
      <c r="B3" s="49"/>
      <c r="C3" s="51"/>
      <c r="D3" s="5" t="s">
        <v>61</v>
      </c>
      <c r="E3" s="5" t="s">
        <v>36</v>
      </c>
      <c r="F3" s="5" t="s">
        <v>49</v>
      </c>
      <c r="G3" s="6" t="s">
        <v>31</v>
      </c>
      <c r="H3" s="19"/>
      <c r="I3" s="19"/>
      <c r="J3" s="19"/>
      <c r="K3" s="19"/>
      <c r="L3" s="19"/>
      <c r="M3" s="4"/>
      <c r="N3" s="7">
        <v>0.25</v>
      </c>
      <c r="O3" s="7">
        <v>0.5</v>
      </c>
      <c r="P3" s="4">
        <v>0.75</v>
      </c>
      <c r="Q3" s="4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2:29" x14ac:dyDescent="0.35">
      <c r="B4" s="8" t="s">
        <v>2985</v>
      </c>
      <c r="C4" s="15">
        <v>79</v>
      </c>
      <c r="D4" s="15" t="s">
        <v>2991</v>
      </c>
      <c r="E4" s="15" t="s">
        <v>2992</v>
      </c>
      <c r="F4" s="15" t="s">
        <v>2993</v>
      </c>
      <c r="G4" s="16" t="s">
        <v>2724</v>
      </c>
      <c r="H4" s="19"/>
      <c r="I4" s="19"/>
      <c r="J4" s="20"/>
      <c r="K4" s="19"/>
      <c r="L4" s="20"/>
      <c r="M4" s="4"/>
      <c r="N4" s="9">
        <v>200</v>
      </c>
      <c r="O4" s="9">
        <v>245</v>
      </c>
      <c r="P4" s="4">
        <v>311</v>
      </c>
      <c r="Q4" s="4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</row>
    <row r="5" spans="2:29" x14ac:dyDescent="0.35">
      <c r="B5" s="8" t="s">
        <v>2719</v>
      </c>
      <c r="C5" s="15">
        <v>228</v>
      </c>
      <c r="D5" s="15" t="s">
        <v>2994</v>
      </c>
      <c r="E5" s="15" t="s">
        <v>2995</v>
      </c>
      <c r="F5" s="15" t="s">
        <v>2996</v>
      </c>
      <c r="G5" s="16" t="s">
        <v>2997</v>
      </c>
      <c r="H5" s="19"/>
      <c r="I5" s="19"/>
      <c r="J5" s="19"/>
      <c r="K5" s="19"/>
      <c r="L5" s="19"/>
      <c r="M5" s="4"/>
      <c r="N5" s="9">
        <v>111</v>
      </c>
      <c r="O5" s="9">
        <v>144</v>
      </c>
      <c r="P5" s="4">
        <v>182</v>
      </c>
      <c r="Q5" s="4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</row>
    <row r="6" spans="2:29" x14ac:dyDescent="0.35">
      <c r="B6" s="8" t="s">
        <v>2720</v>
      </c>
      <c r="C6" s="15">
        <v>114</v>
      </c>
      <c r="D6" s="15" t="s">
        <v>2725</v>
      </c>
      <c r="E6" s="15" t="s">
        <v>2998</v>
      </c>
      <c r="F6" s="15" t="s">
        <v>2999</v>
      </c>
      <c r="G6" s="16" t="s">
        <v>2726</v>
      </c>
      <c r="H6" s="19"/>
      <c r="I6" s="19"/>
      <c r="J6" s="20"/>
      <c r="K6" s="19"/>
      <c r="L6" s="19"/>
      <c r="M6" s="4"/>
      <c r="N6" s="9">
        <v>244</v>
      </c>
      <c r="O6" s="9">
        <v>454</v>
      </c>
      <c r="P6" s="4">
        <v>536</v>
      </c>
      <c r="Q6" s="4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</row>
    <row r="7" spans="2:29" x14ac:dyDescent="0.35">
      <c r="B7" s="10" t="s">
        <v>2986</v>
      </c>
      <c r="C7" s="15">
        <v>21</v>
      </c>
      <c r="D7" s="15" t="s">
        <v>3000</v>
      </c>
      <c r="E7" s="15" t="s">
        <v>3001</v>
      </c>
      <c r="F7" s="15" t="s">
        <v>3002</v>
      </c>
      <c r="G7" s="16" t="s">
        <v>3003</v>
      </c>
      <c r="H7" s="19"/>
      <c r="I7" s="19"/>
      <c r="J7" s="19"/>
      <c r="K7" s="19"/>
      <c r="L7" s="19"/>
      <c r="M7" s="4"/>
      <c r="N7" s="9">
        <v>250</v>
      </c>
      <c r="O7" s="9">
        <v>305</v>
      </c>
      <c r="P7" s="4">
        <v>354</v>
      </c>
      <c r="Q7" s="4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</row>
    <row r="8" spans="2:29" x14ac:dyDescent="0.35">
      <c r="B8" s="10" t="s">
        <v>85</v>
      </c>
      <c r="C8" s="15">
        <v>42</v>
      </c>
      <c r="D8" s="15" t="s">
        <v>3004</v>
      </c>
      <c r="E8" s="15" t="s">
        <v>3005</v>
      </c>
      <c r="F8" s="15" t="s">
        <v>3006</v>
      </c>
      <c r="G8" s="16" t="s">
        <v>3007</v>
      </c>
      <c r="H8" s="19"/>
      <c r="I8" s="19"/>
      <c r="J8" s="20"/>
      <c r="K8" s="19"/>
      <c r="L8" s="19"/>
      <c r="M8" s="4"/>
      <c r="N8" s="9">
        <v>82</v>
      </c>
      <c r="O8" s="9">
        <v>99</v>
      </c>
      <c r="P8" s="4">
        <v>117</v>
      </c>
      <c r="Q8" s="4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</row>
    <row r="9" spans="2:29" x14ac:dyDescent="0.35">
      <c r="B9" s="10" t="s">
        <v>2987</v>
      </c>
      <c r="C9" s="15">
        <v>12</v>
      </c>
      <c r="D9" s="15" t="s">
        <v>3008</v>
      </c>
      <c r="E9" s="15" t="s">
        <v>3009</v>
      </c>
      <c r="F9" s="15" t="s">
        <v>3010</v>
      </c>
      <c r="G9" s="16" t="s">
        <v>3011</v>
      </c>
      <c r="H9" s="19"/>
      <c r="I9" s="19"/>
      <c r="J9" s="20"/>
      <c r="K9" s="19"/>
      <c r="L9" s="19"/>
      <c r="M9" s="4"/>
      <c r="N9" s="9">
        <v>130</v>
      </c>
      <c r="O9" s="9">
        <v>152</v>
      </c>
      <c r="P9" s="4">
        <v>191</v>
      </c>
      <c r="Q9" s="4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</row>
    <row r="10" spans="2:29" x14ac:dyDescent="0.35">
      <c r="B10" s="10" t="s">
        <v>94</v>
      </c>
      <c r="C10" s="15">
        <v>11</v>
      </c>
      <c r="D10" s="15" t="s">
        <v>2727</v>
      </c>
      <c r="E10" s="15" t="s">
        <v>3012</v>
      </c>
      <c r="F10" s="15" t="s">
        <v>3013</v>
      </c>
      <c r="G10" s="16" t="s">
        <v>3014</v>
      </c>
      <c r="H10" s="19"/>
      <c r="I10" s="19"/>
      <c r="J10" s="19"/>
      <c r="K10" s="19"/>
      <c r="L10" s="19"/>
      <c r="M10" s="4"/>
      <c r="N10" s="9">
        <v>92</v>
      </c>
      <c r="O10" s="9">
        <v>136</v>
      </c>
      <c r="P10" s="4">
        <v>170</v>
      </c>
      <c r="Q10" s="4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</row>
    <row r="11" spans="2:29" x14ac:dyDescent="0.35">
      <c r="B11" s="10" t="s">
        <v>1891</v>
      </c>
      <c r="C11" s="15">
        <v>23</v>
      </c>
      <c r="D11" s="15" t="s">
        <v>3015</v>
      </c>
      <c r="E11" s="15" t="s">
        <v>3016</v>
      </c>
      <c r="F11" s="15" t="s">
        <v>3017</v>
      </c>
      <c r="G11" s="16" t="s">
        <v>2729</v>
      </c>
      <c r="H11" s="19"/>
      <c r="I11" s="19"/>
      <c r="J11" s="20"/>
      <c r="K11" s="19"/>
      <c r="L11" s="19"/>
      <c r="M11" s="4"/>
      <c r="N11" s="9">
        <v>73</v>
      </c>
      <c r="O11" s="9">
        <v>102</v>
      </c>
      <c r="P11" s="4">
        <v>168</v>
      </c>
      <c r="Q11" s="4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</row>
    <row r="12" spans="2:29" x14ac:dyDescent="0.35">
      <c r="B12" s="10" t="s">
        <v>184</v>
      </c>
      <c r="C12" s="15">
        <v>34</v>
      </c>
      <c r="D12" s="15" t="s">
        <v>3018</v>
      </c>
      <c r="E12" s="15" t="s">
        <v>3019</v>
      </c>
      <c r="F12" s="15" t="s">
        <v>3020</v>
      </c>
      <c r="G12" s="16" t="s">
        <v>3021</v>
      </c>
      <c r="H12" s="19"/>
      <c r="I12" s="19"/>
      <c r="J12" s="19"/>
      <c r="K12" s="19"/>
      <c r="L12" s="19"/>
      <c r="M12" s="4"/>
      <c r="N12" s="9">
        <v>52</v>
      </c>
      <c r="O12" s="9">
        <v>79</v>
      </c>
      <c r="P12" s="4">
        <v>142</v>
      </c>
      <c r="Q12" s="4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</row>
    <row r="13" spans="2:29" x14ac:dyDescent="0.35">
      <c r="B13" s="10" t="s">
        <v>101</v>
      </c>
      <c r="C13" s="15">
        <v>9</v>
      </c>
      <c r="D13" s="15" t="s">
        <v>3022</v>
      </c>
      <c r="E13" s="15" t="s">
        <v>3023</v>
      </c>
      <c r="F13" s="15" t="s">
        <v>3024</v>
      </c>
      <c r="G13" s="16" t="s">
        <v>3025</v>
      </c>
      <c r="H13" s="19"/>
      <c r="I13" s="19"/>
      <c r="J13" s="20"/>
      <c r="K13" s="19"/>
      <c r="L13" s="19"/>
      <c r="M13" s="4"/>
      <c r="N13" s="9">
        <v>177</v>
      </c>
      <c r="O13" s="9">
        <v>201</v>
      </c>
      <c r="P13" s="4">
        <v>226</v>
      </c>
      <c r="Q13" s="4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</row>
    <row r="14" spans="2:29" x14ac:dyDescent="0.35">
      <c r="B14" s="10" t="s">
        <v>2988</v>
      </c>
      <c r="C14" s="15">
        <v>16</v>
      </c>
      <c r="D14" s="15" t="s">
        <v>3026</v>
      </c>
      <c r="E14" s="15" t="s">
        <v>3027</v>
      </c>
      <c r="F14" s="15" t="s">
        <v>3028</v>
      </c>
      <c r="G14" s="16" t="s">
        <v>2728</v>
      </c>
      <c r="H14" s="19"/>
      <c r="I14" s="19"/>
      <c r="J14" s="19"/>
      <c r="K14" s="19"/>
      <c r="L14" s="19"/>
      <c r="M14" s="4"/>
      <c r="N14" s="9">
        <v>55</v>
      </c>
      <c r="O14" s="9">
        <v>82</v>
      </c>
      <c r="P14" s="4">
        <v>126</v>
      </c>
      <c r="Q14" s="4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</row>
    <row r="15" spans="2:29" x14ac:dyDescent="0.35">
      <c r="B15" s="10" t="s">
        <v>2989</v>
      </c>
      <c r="C15" s="15">
        <v>41</v>
      </c>
      <c r="D15" s="15" t="s">
        <v>2731</v>
      </c>
      <c r="E15" s="15" t="s">
        <v>2732</v>
      </c>
      <c r="F15" s="15" t="s">
        <v>3029</v>
      </c>
      <c r="G15" s="16" t="s">
        <v>3030</v>
      </c>
      <c r="H15" s="19"/>
      <c r="I15" s="19"/>
      <c r="J15" s="19"/>
      <c r="K15" s="19"/>
      <c r="L15" s="19"/>
      <c r="M15" s="4"/>
      <c r="N15" s="9">
        <v>134</v>
      </c>
      <c r="O15" s="9">
        <v>208</v>
      </c>
      <c r="P15" s="4">
        <v>289</v>
      </c>
      <c r="Q15" s="4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5" thickBot="1" x14ac:dyDescent="0.4">
      <c r="B16" s="11" t="s">
        <v>2990</v>
      </c>
      <c r="C16" s="17">
        <v>11</v>
      </c>
      <c r="D16" s="17" t="s">
        <v>3031</v>
      </c>
      <c r="E16" s="17" t="s">
        <v>3032</v>
      </c>
      <c r="F16" s="17" t="s">
        <v>3033</v>
      </c>
      <c r="G16" s="18" t="s">
        <v>2730</v>
      </c>
      <c r="H16" s="19"/>
      <c r="I16" s="19"/>
      <c r="J16" s="19"/>
      <c r="K16" s="19"/>
      <c r="L16" s="19"/>
      <c r="M16" s="4"/>
      <c r="N16" s="9">
        <v>33</v>
      </c>
      <c r="O16" s="9">
        <v>89</v>
      </c>
      <c r="P16" s="4">
        <v>163</v>
      </c>
      <c r="Q16" s="4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x14ac:dyDescent="0.35">
      <c r="H17" s="19"/>
      <c r="I17" s="19"/>
      <c r="J17" s="19"/>
      <c r="K17" s="19"/>
      <c r="L17" s="20"/>
      <c r="M17" s="4"/>
      <c r="N17" s="4"/>
      <c r="O17" s="4"/>
      <c r="P17" s="4"/>
      <c r="Q17" s="4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</row>
    <row r="18" spans="2:29" ht="15" thickBot="1" x14ac:dyDescent="0.4">
      <c r="H18" s="19"/>
      <c r="I18" s="19"/>
      <c r="J18" s="19"/>
      <c r="K18" s="19"/>
      <c r="L18" s="19"/>
      <c r="M18" s="4"/>
      <c r="N18" s="4"/>
      <c r="O18" s="4"/>
      <c r="P18" s="4"/>
      <c r="Q18" s="4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x14ac:dyDescent="0.35">
      <c r="B19" s="53" t="s">
        <v>2721</v>
      </c>
      <c r="C19" s="54"/>
      <c r="D19" s="2" t="s">
        <v>61</v>
      </c>
      <c r="E19" s="2" t="s">
        <v>36</v>
      </c>
      <c r="F19" s="2" t="s">
        <v>49</v>
      </c>
      <c r="G19" s="3" t="s">
        <v>31</v>
      </c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15" thickBot="1" x14ac:dyDescent="0.4">
      <c r="B20" s="45" t="s">
        <v>2722</v>
      </c>
      <c r="C20" s="46"/>
      <c r="D20" s="12" t="str">
        <f>"≤"&amp;ROUNDUP(SUM(D22:D34),)</f>
        <v>≤0</v>
      </c>
      <c r="E20" s="12" t="str">
        <f>ROUNDUP(SUM(D22:D34),)&amp;" - "&amp;ROUNDUP(SUM(E22:E34),)</f>
        <v>0 - 0</v>
      </c>
      <c r="F20" s="12" t="str">
        <f>ROUNDUP(SUM(E22:E34),)&amp;" - "&amp;ROUNDUP(SUM(F22:F34),)</f>
        <v>0 - 0</v>
      </c>
      <c r="G20" s="13" t="str">
        <f>"&gt;"&amp;ROUNDUP(SUM(F22:F34),)</f>
        <v>&gt;0</v>
      </c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</row>
    <row r="21" spans="2:29" x14ac:dyDescent="0.35">
      <c r="B21" t="s">
        <v>2723</v>
      </c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x14ac:dyDescent="0.35">
      <c r="B22" t="s">
        <v>53</v>
      </c>
      <c r="C22" s="14">
        <v>0</v>
      </c>
      <c r="D22" s="4">
        <f>$C22*N4</f>
        <v>0</v>
      </c>
      <c r="E22" s="4">
        <f>$C22*O4</f>
        <v>0</v>
      </c>
      <c r="F22" s="4">
        <f>$C22*P4</f>
        <v>0</v>
      </c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x14ac:dyDescent="0.35">
      <c r="B23" t="s">
        <v>60</v>
      </c>
      <c r="C23" s="14">
        <v>0</v>
      </c>
      <c r="D23" s="4">
        <f t="shared" ref="D23:F23" si="0">$C23*N5</f>
        <v>0</v>
      </c>
      <c r="E23" s="4">
        <f t="shared" si="0"/>
        <v>0</v>
      </c>
      <c r="F23" s="4">
        <f t="shared" si="0"/>
        <v>0</v>
      </c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</row>
    <row r="24" spans="2:29" x14ac:dyDescent="0.35">
      <c r="B24" t="s">
        <v>30</v>
      </c>
      <c r="C24" s="14">
        <v>0</v>
      </c>
      <c r="D24" s="4">
        <f t="shared" ref="D24:F24" si="1">$C24*N6</f>
        <v>0</v>
      </c>
      <c r="E24" s="4">
        <f t="shared" si="1"/>
        <v>0</v>
      </c>
      <c r="F24" s="4">
        <f t="shared" si="1"/>
        <v>0</v>
      </c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x14ac:dyDescent="0.35">
      <c r="B25" t="s">
        <v>2986</v>
      </c>
      <c r="C25" s="14">
        <v>0</v>
      </c>
      <c r="D25" s="4">
        <f t="shared" ref="D25:F25" si="2">$C25*N7</f>
        <v>0</v>
      </c>
      <c r="E25" s="4">
        <f t="shared" si="2"/>
        <v>0</v>
      </c>
      <c r="F25" s="4">
        <f t="shared" si="2"/>
        <v>0</v>
      </c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x14ac:dyDescent="0.35">
      <c r="B26" t="s">
        <v>85</v>
      </c>
      <c r="C26" s="14">
        <v>0</v>
      </c>
      <c r="D26" s="4">
        <f t="shared" ref="D26:F26" si="3">$C26*N8</f>
        <v>0</v>
      </c>
      <c r="E26" s="4">
        <f t="shared" si="3"/>
        <v>0</v>
      </c>
      <c r="F26" s="4">
        <f t="shared" si="3"/>
        <v>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</row>
    <row r="27" spans="2:29" x14ac:dyDescent="0.35">
      <c r="B27" t="s">
        <v>2987</v>
      </c>
      <c r="C27" s="14">
        <v>0</v>
      </c>
      <c r="D27" s="4">
        <f t="shared" ref="D27:F27" si="4">$C27*N9</f>
        <v>0</v>
      </c>
      <c r="E27" s="4">
        <f t="shared" si="4"/>
        <v>0</v>
      </c>
      <c r="F27" s="4">
        <f t="shared" si="4"/>
        <v>0</v>
      </c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x14ac:dyDescent="0.35">
      <c r="B28" t="s">
        <v>94</v>
      </c>
      <c r="C28" s="14">
        <v>0</v>
      </c>
      <c r="D28" s="4">
        <f t="shared" ref="D28:F28" si="5">$C28*N10</f>
        <v>0</v>
      </c>
      <c r="E28" s="4">
        <f t="shared" si="5"/>
        <v>0</v>
      </c>
      <c r="F28" s="4">
        <f t="shared" si="5"/>
        <v>0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x14ac:dyDescent="0.35">
      <c r="B29" t="s">
        <v>1891</v>
      </c>
      <c r="C29" s="14">
        <v>0</v>
      </c>
      <c r="D29" s="4">
        <f t="shared" ref="D29:F29" si="6">$C29*N11</f>
        <v>0</v>
      </c>
      <c r="E29" s="4">
        <f t="shared" si="6"/>
        <v>0</v>
      </c>
      <c r="F29" s="4">
        <f t="shared" si="6"/>
        <v>0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</row>
    <row r="30" spans="2:29" x14ac:dyDescent="0.35">
      <c r="B30" t="s">
        <v>184</v>
      </c>
      <c r="C30" s="14">
        <v>0</v>
      </c>
      <c r="D30" s="4">
        <f t="shared" ref="D30:F30" si="7">$C30*N12</f>
        <v>0</v>
      </c>
      <c r="E30" s="4">
        <f t="shared" si="7"/>
        <v>0</v>
      </c>
      <c r="F30" s="4">
        <f t="shared" si="7"/>
        <v>0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x14ac:dyDescent="0.35">
      <c r="B31" t="s">
        <v>101</v>
      </c>
      <c r="C31" s="14">
        <v>0</v>
      </c>
      <c r="D31" s="4">
        <f t="shared" ref="D31:F31" si="8">$C31*N13</f>
        <v>0</v>
      </c>
      <c r="E31" s="4">
        <f t="shared" si="8"/>
        <v>0</v>
      </c>
      <c r="F31" s="4">
        <f t="shared" si="8"/>
        <v>0</v>
      </c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x14ac:dyDescent="0.35">
      <c r="B32" t="s">
        <v>200</v>
      </c>
      <c r="C32" s="14">
        <v>0</v>
      </c>
      <c r="D32" s="4">
        <f t="shared" ref="D32:F32" si="9">$C32*N14</f>
        <v>0</v>
      </c>
      <c r="E32" s="4">
        <f t="shared" si="9"/>
        <v>0</v>
      </c>
      <c r="F32" s="4">
        <f t="shared" si="9"/>
        <v>0</v>
      </c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spans="2:6" x14ac:dyDescent="0.35">
      <c r="B33" t="s">
        <v>2990</v>
      </c>
      <c r="C33" s="14">
        <v>0</v>
      </c>
      <c r="D33" s="4">
        <f t="shared" ref="D33:F33" si="10">$C33*N15</f>
        <v>0</v>
      </c>
      <c r="E33" s="4">
        <f t="shared" si="10"/>
        <v>0</v>
      </c>
      <c r="F33" s="4">
        <f t="shared" si="10"/>
        <v>0</v>
      </c>
    </row>
    <row r="34" spans="2:6" x14ac:dyDescent="0.35">
      <c r="B34" t="s">
        <v>2989</v>
      </c>
      <c r="C34" s="14">
        <v>0</v>
      </c>
      <c r="D34" s="4">
        <f t="shared" ref="D34:F34" si="11">$C34*N16</f>
        <v>0</v>
      </c>
      <c r="E34" s="4">
        <f t="shared" si="11"/>
        <v>0</v>
      </c>
      <c r="F34" s="4">
        <f t="shared" si="11"/>
        <v>0</v>
      </c>
    </row>
  </sheetData>
  <sheetProtection algorithmName="SHA-512" hashValue="vjxF+PFxJcNcajrxwQCKUTsPg2khxJO2yp88+I9xf6D/cMvqBPDzdcQva0LtmZq2hZO2hJ5ZHT2A7SA7V4N86A==" saltValue="e1m0i7ZP/NNxY6aqaCdYBA==" spinCount="100000" sheet="1" objects="1" scenarios="1"/>
  <protectedRanges>
    <protectedRange sqref="C22:C34" name="GFA Breakdown"/>
  </protectedRanges>
  <mergeCells count="6">
    <mergeCell ref="B20:C20"/>
    <mergeCell ref="B1:G1"/>
    <mergeCell ref="B2:B3"/>
    <mergeCell ref="C2:C3"/>
    <mergeCell ref="D2:G2"/>
    <mergeCell ref="B19:C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979F-0A67-4E05-9139-B5B0704406A4}">
  <sheetPr filterMode="1">
    <tabColor rgb="FF92D050"/>
  </sheetPr>
  <dimension ref="A1:Z1160"/>
  <sheetViews>
    <sheetView showGridLines="0" topLeftCell="D1" zoomScaleNormal="100" workbookViewId="0">
      <selection activeCell="F18" sqref="F18"/>
    </sheetView>
  </sheetViews>
  <sheetFormatPr defaultColWidth="27.7265625" defaultRowHeight="14.5" x14ac:dyDescent="0.35"/>
  <cols>
    <col min="1" max="1" width="48.54296875" style="26" hidden="1" customWidth="1"/>
    <col min="2" max="2" width="51.453125" style="26" hidden="1" customWidth="1"/>
    <col min="3" max="3" width="33.453125" style="26" hidden="1" customWidth="1"/>
    <col min="4" max="4" width="12.54296875" style="26" customWidth="1"/>
    <col min="5" max="5" width="80.54296875" style="26" customWidth="1"/>
    <col min="6" max="6" width="15.54296875" style="26" customWidth="1"/>
    <col min="7" max="7" width="33.26953125" style="26" customWidth="1"/>
    <col min="8" max="8" width="30.26953125" style="26" customWidth="1"/>
    <col min="9" max="10" width="12.26953125" style="26" customWidth="1"/>
    <col min="11" max="11" width="22.453125" style="26" customWidth="1"/>
    <col min="12" max="12" width="17.81640625" style="26" customWidth="1"/>
    <col min="13" max="13" width="27.7265625" style="26" customWidth="1"/>
    <col min="14" max="14" width="27.1796875" style="26" customWidth="1"/>
    <col min="15" max="15" width="15" style="26" customWidth="1"/>
    <col min="16" max="16" width="12.26953125" style="26" customWidth="1"/>
    <col min="17" max="17" width="21.54296875" style="26" customWidth="1"/>
    <col min="18" max="18" width="27.54296875" style="27" customWidth="1"/>
    <col min="19" max="19" width="19.1796875" style="26" customWidth="1"/>
    <col min="20" max="20" width="19.54296875" style="26" customWidth="1"/>
    <col min="21" max="21" width="21.81640625" style="26" customWidth="1"/>
    <col min="22" max="22" width="36.7265625" style="26" customWidth="1"/>
    <col min="23" max="23" width="23.7265625" style="26" customWidth="1"/>
    <col min="24" max="24" width="36.7265625" style="26" customWidth="1"/>
    <col min="25" max="25" width="21.81640625" style="26" bestFit="1" customWidth="1"/>
    <col min="26" max="26" width="33.453125" style="26" customWidth="1"/>
  </cols>
  <sheetData>
    <row r="1" spans="1:26" ht="15" thickBot="1" x14ac:dyDescent="0.4"/>
    <row r="2" spans="1:26" s="31" customFormat="1" ht="30" customHeight="1" thickBot="1" x14ac:dyDescent="0.4">
      <c r="A2" s="28" t="s">
        <v>0</v>
      </c>
      <c r="B2" s="28" t="s">
        <v>0</v>
      </c>
      <c r="C2" s="28"/>
      <c r="D2" s="28"/>
      <c r="E2" s="29" t="s">
        <v>3042</v>
      </c>
      <c r="F2" s="28"/>
      <c r="G2" s="55" t="s">
        <v>3043</v>
      </c>
      <c r="H2" s="56"/>
      <c r="I2" s="28"/>
      <c r="J2" s="28"/>
      <c r="K2" s="28"/>
      <c r="L2" s="28"/>
      <c r="M2" s="28"/>
      <c r="N2" s="28"/>
      <c r="O2" s="28"/>
      <c r="P2" s="28"/>
      <c r="Q2" s="28"/>
      <c r="R2" s="30"/>
      <c r="S2" s="28"/>
      <c r="T2" s="28"/>
      <c r="U2" s="28"/>
      <c r="V2" s="28"/>
      <c r="W2" s="28"/>
      <c r="X2" s="28"/>
      <c r="Y2" s="28"/>
      <c r="Z2" s="28"/>
    </row>
    <row r="3" spans="1:26" ht="26.25" customHeight="1" thickBot="1" x14ac:dyDescent="0.4">
      <c r="A3" s="26" t="s">
        <v>3044</v>
      </c>
      <c r="B3" s="26" t="str" cm="1">
        <f t="array" ref="B3:B859">_xlfn._xlws.FILTER(A3:A1158,ISNUMBER(SEARCH(E3,A3:A1158,1)),"not found")</f>
        <v>ERA APAC CENTRE</v>
      </c>
      <c r="E3" s="32"/>
      <c r="F3" s="33"/>
      <c r="G3" s="42" t="s">
        <v>0</v>
      </c>
      <c r="H3" s="41" t="str">
        <f>IFERROR(VLOOKUP($E$3,Dataset!$A:$AJ,MATCH('Building Search'!G3,Dataset!$A$1:$AJ$1,0),FALSE),"")</f>
        <v/>
      </c>
      <c r="K3" s="34"/>
      <c r="L3" s="34"/>
      <c r="M3" s="35"/>
      <c r="U3" s="36"/>
      <c r="V3" s="36"/>
      <c r="W3" s="36"/>
      <c r="X3" s="37"/>
      <c r="Y3" s="36"/>
      <c r="Z3" s="36"/>
    </row>
    <row r="4" spans="1:26" ht="18" customHeight="1" x14ac:dyDescent="0.35">
      <c r="A4" s="26" t="s">
        <v>3045</v>
      </c>
      <c r="B4" s="26" t="str">
        <v>NEXUS @ONE-NORTH</v>
      </c>
      <c r="E4" s="33"/>
      <c r="F4" s="33"/>
      <c r="G4" s="42" t="s">
        <v>1</v>
      </c>
      <c r="H4" s="41" t="str">
        <f>IFERROR(VLOOKUP($E$3,Dataset!$A:$AJ,MATCH('Building Search'!G4,Dataset!$A$1:$AJ$1,0),FALSE),"")</f>
        <v/>
      </c>
      <c r="K4" s="34"/>
      <c r="L4" s="34"/>
      <c r="M4" s="35"/>
      <c r="U4" s="36"/>
      <c r="V4" s="36"/>
      <c r="W4" s="37"/>
      <c r="X4" s="37"/>
      <c r="Y4" s="36"/>
      <c r="Z4" s="36"/>
    </row>
    <row r="5" spans="1:26" ht="18" customHeight="1" x14ac:dyDescent="0.35">
      <c r="A5" s="26" t="s">
        <v>3046</v>
      </c>
      <c r="B5" s="26" t="str">
        <v>21 JURONG EAST STREET 31</v>
      </c>
      <c r="G5" s="42" t="s">
        <v>3</v>
      </c>
      <c r="H5" s="41" t="str">
        <f>IFERROR(VLOOKUP($E$3,Dataset!$A:$AJ,MATCH('Building Search'!G5,Dataset!$A$1:$AJ$1,0),FALSE),"")</f>
        <v/>
      </c>
      <c r="K5" s="34"/>
      <c r="L5" s="34"/>
      <c r="M5" s="35"/>
      <c r="U5" s="36"/>
      <c r="V5" s="36"/>
      <c r="W5" s="36"/>
      <c r="X5" s="37"/>
      <c r="Y5" s="36"/>
      <c r="Z5" s="36"/>
    </row>
    <row r="6" spans="1:26" ht="18" customHeight="1" x14ac:dyDescent="0.35">
      <c r="A6" s="26" t="s">
        <v>3047</v>
      </c>
      <c r="B6" s="26" t="str">
        <v>BISHAN SPORTS HALL</v>
      </c>
      <c r="G6" s="42" t="s">
        <v>4</v>
      </c>
      <c r="H6" s="39" t="str">
        <f>IFERROR(ROUND(VLOOKUP($E$3,Dataset!$A:$AJ,MATCH('Building Search'!G6,Dataset!$A$1:$AJ$1,0),0),FALSE),"")</f>
        <v/>
      </c>
      <c r="K6" s="34"/>
      <c r="L6" s="34"/>
      <c r="M6" s="35"/>
      <c r="U6" s="36"/>
      <c r="V6" s="36"/>
      <c r="W6" s="36"/>
      <c r="X6" s="37"/>
      <c r="Y6" s="36"/>
      <c r="Z6" s="36"/>
    </row>
    <row r="7" spans="1:26" ht="18" customHeight="1" x14ac:dyDescent="0.35">
      <c r="A7" s="26" t="s">
        <v>3048</v>
      </c>
      <c r="B7" s="26" t="str">
        <v>TUV SUD PSB BUILDING</v>
      </c>
      <c r="G7" s="43" t="s">
        <v>5</v>
      </c>
      <c r="H7" s="39" t="str">
        <f>IFERROR(VLOOKUP($E$3,Dataset!$A:$AJ,MATCH(G7,Dataset!$A$1:$AJ$1,0),FALSE),"")</f>
        <v/>
      </c>
      <c r="K7" s="34"/>
      <c r="L7" s="34"/>
      <c r="M7" s="35"/>
      <c r="U7" s="36"/>
      <c r="V7" s="36"/>
      <c r="W7" s="36"/>
      <c r="X7" s="37"/>
      <c r="Y7" s="34"/>
      <c r="Z7" s="36"/>
    </row>
    <row r="8" spans="1:26" ht="16" x14ac:dyDescent="0.35">
      <c r="A8" s="26" t="s">
        <v>3049</v>
      </c>
      <c r="B8" s="26" t="str">
        <v>HDB CENTRE OF BUILDING RESEARCH</v>
      </c>
      <c r="G8" s="42" t="s">
        <v>6</v>
      </c>
      <c r="H8" s="39" t="str">
        <f>IFERROR(ROUND(VLOOKUP($E$3,Dataset!$A:$AJ,MATCH('Building Search'!G8,Dataset!$A$1:$AJ$1,0),0),FALSE),"")</f>
        <v/>
      </c>
      <c r="K8" s="34"/>
      <c r="L8" s="34"/>
      <c r="M8" s="35"/>
      <c r="U8" s="36"/>
      <c r="V8" s="36"/>
      <c r="W8" s="36"/>
      <c r="X8" s="37"/>
      <c r="Y8" s="34"/>
      <c r="Z8" s="36"/>
    </row>
    <row r="9" spans="1:26" ht="16" x14ac:dyDescent="0.35">
      <c r="A9" s="26" t="s">
        <v>3050</v>
      </c>
      <c r="B9" s="26" t="str">
        <v>BCA BRADDELL CAMPUS</v>
      </c>
      <c r="G9" s="43" t="s">
        <v>7</v>
      </c>
      <c r="H9" s="39" t="str">
        <f>IFERROR(VLOOKUP($E$3,Dataset!$A:$AJ,MATCH(G9,Dataset!$A$1:$AJ$1,0),FALSE),"")</f>
        <v/>
      </c>
      <c r="K9" s="34"/>
      <c r="L9" s="34"/>
      <c r="M9" s="35"/>
      <c r="U9" s="36"/>
      <c r="V9" s="36"/>
      <c r="W9" s="36"/>
      <c r="X9" s="37"/>
      <c r="Y9" s="34"/>
      <c r="Z9" s="36"/>
    </row>
    <row r="10" spans="1:26" ht="16" x14ac:dyDescent="0.35">
      <c r="A10" s="26" t="s">
        <v>3051</v>
      </c>
      <c r="B10" s="26" t="str">
        <v>MAJLIS UGAMA ISLAM SINGAPURA</v>
      </c>
      <c r="G10" s="42" t="s">
        <v>2733</v>
      </c>
      <c r="H10" s="39" t="str">
        <f>IFERROR(ROUND(VLOOKUP($E$3,Dataset!$A:$AJ,MATCH('Building Search'!G10,Dataset!$A$1:$AJ$1,0),0),FALSE),"")</f>
        <v/>
      </c>
      <c r="K10" s="34"/>
      <c r="L10" s="34"/>
      <c r="M10" s="35"/>
      <c r="U10" s="36"/>
      <c r="V10" s="36"/>
      <c r="W10" s="36"/>
      <c r="X10" s="37"/>
      <c r="Y10" s="34"/>
      <c r="Z10" s="36"/>
    </row>
    <row r="11" spans="1:26" ht="16.5" thickBot="1" x14ac:dyDescent="0.4">
      <c r="A11" s="26" t="s">
        <v>3052</v>
      </c>
      <c r="B11" s="26" t="str">
        <v>HSBC BUILDING</v>
      </c>
      <c r="G11" s="44" t="s">
        <v>2734</v>
      </c>
      <c r="H11" s="40" t="str">
        <f>IFERROR(VLOOKUP($E$3,Dataset!$A:$AJ,MATCH(G11,Dataset!$A$1:$AJ$1,0),FALSE),"")</f>
        <v/>
      </c>
      <c r="K11" s="34"/>
      <c r="L11" s="34"/>
      <c r="M11" s="35"/>
      <c r="U11" s="36"/>
      <c r="V11" s="36"/>
      <c r="W11" s="36"/>
      <c r="X11" s="37"/>
      <c r="Y11" s="34"/>
      <c r="Z11" s="36"/>
    </row>
    <row r="12" spans="1:26" x14ac:dyDescent="0.35">
      <c r="A12" s="26" t="s">
        <v>3053</v>
      </c>
      <c r="B12" s="26" t="str">
        <v>51 GRANGE ROAD</v>
      </c>
      <c r="K12" s="34"/>
      <c r="L12" s="34"/>
      <c r="M12" s="35"/>
      <c r="U12" s="36"/>
      <c r="V12" s="36"/>
      <c r="W12" s="36"/>
      <c r="X12" s="37"/>
      <c r="Y12" s="34"/>
      <c r="Z12" s="36"/>
    </row>
    <row r="13" spans="1:26" x14ac:dyDescent="0.35">
      <c r="A13" s="26" t="s">
        <v>3054</v>
      </c>
      <c r="B13" s="26" t="str">
        <v>FUJI XEROX TOWERS</v>
      </c>
      <c r="K13" s="34"/>
      <c r="L13" s="34"/>
      <c r="M13" s="35"/>
      <c r="U13" s="36"/>
      <c r="V13" s="36"/>
      <c r="W13" s="36"/>
      <c r="X13" s="37"/>
      <c r="Y13" s="34"/>
      <c r="Z13" s="36"/>
    </row>
    <row r="14" spans="1:26" ht="38.25" customHeight="1" x14ac:dyDescent="0.35">
      <c r="A14" s="26" t="s">
        <v>3055</v>
      </c>
      <c r="B14" s="26" t="str">
        <v>CONNECTION ONE</v>
      </c>
      <c r="K14" s="34"/>
      <c r="L14" s="34"/>
      <c r="M14" s="35"/>
      <c r="U14" s="36"/>
      <c r="V14" s="36"/>
      <c r="W14" s="36"/>
      <c r="X14" s="37"/>
      <c r="Y14" s="34"/>
      <c r="Z14" s="36"/>
    </row>
    <row r="15" spans="1:26" x14ac:dyDescent="0.35">
      <c r="A15" s="26" t="s">
        <v>3056</v>
      </c>
      <c r="B15" s="26" t="str">
        <v>JURONG TOWN HALL</v>
      </c>
      <c r="K15" s="34"/>
      <c r="L15" s="34"/>
      <c r="M15" s="35"/>
      <c r="U15" s="36"/>
      <c r="V15" s="36"/>
      <c r="W15" s="36"/>
      <c r="X15" s="37"/>
      <c r="Y15" s="34"/>
      <c r="Z15" s="36"/>
    </row>
    <row r="16" spans="1:26" x14ac:dyDescent="0.35">
      <c r="A16" s="26" t="s">
        <v>3057</v>
      </c>
      <c r="B16" s="26" t="str">
        <v>298 JALAN BUKIT HO SWEE</v>
      </c>
      <c r="K16" s="34"/>
      <c r="L16" s="34"/>
      <c r="M16" s="35"/>
      <c r="U16" s="36"/>
      <c r="V16" s="36"/>
      <c r="W16" s="36"/>
      <c r="X16" s="37"/>
      <c r="Y16" s="34"/>
      <c r="Z16" s="36"/>
    </row>
    <row r="17" spans="1:26" x14ac:dyDescent="0.35">
      <c r="A17" s="26" t="s">
        <v>3058</v>
      </c>
      <c r="B17" s="26" t="str">
        <v>ACER BUILDING</v>
      </c>
      <c r="K17" s="34"/>
      <c r="L17" s="34"/>
      <c r="M17" s="35"/>
      <c r="U17" s="36"/>
      <c r="V17" s="36"/>
      <c r="W17" s="36"/>
      <c r="X17" s="37"/>
      <c r="Y17" s="34"/>
      <c r="Z17" s="36"/>
    </row>
    <row r="18" spans="1:26" x14ac:dyDescent="0.35">
      <c r="A18" s="26" t="s">
        <v>3059</v>
      </c>
      <c r="B18" s="26" t="str">
        <v>MITSUBISHI ELECTRIC BUILDING</v>
      </c>
      <c r="K18" s="34"/>
      <c r="L18" s="34"/>
      <c r="M18" s="35"/>
      <c r="U18" s="36"/>
      <c r="V18" s="36"/>
      <c r="W18" s="36"/>
      <c r="X18" s="37"/>
      <c r="Y18" s="34"/>
      <c r="Z18" s="36"/>
    </row>
    <row r="19" spans="1:26" x14ac:dyDescent="0.35">
      <c r="A19" s="26" t="s">
        <v>3060</v>
      </c>
      <c r="B19" s="26" t="str">
        <v>501 OLD CHOA CHU KANG ROAD</v>
      </c>
      <c r="K19" s="34"/>
      <c r="L19" s="34"/>
      <c r="M19" s="35"/>
      <c r="U19" s="36"/>
      <c r="V19" s="36"/>
      <c r="W19" s="36"/>
      <c r="X19" s="37"/>
      <c r="Y19" s="34"/>
      <c r="Z19" s="36"/>
    </row>
    <row r="20" spans="1:26" x14ac:dyDescent="0.35">
      <c r="A20" s="26" t="s">
        <v>3061</v>
      </c>
      <c r="B20" s="26" t="str">
        <v>1 KAY SIANG ROAD</v>
      </c>
      <c r="K20" s="34"/>
      <c r="L20" s="34"/>
      <c r="M20" s="35"/>
      <c r="U20" s="36"/>
      <c r="V20" s="36"/>
      <c r="W20" s="36"/>
      <c r="X20" s="37"/>
      <c r="Y20" s="34"/>
      <c r="Z20" s="36"/>
    </row>
    <row r="21" spans="1:26" x14ac:dyDescent="0.35">
      <c r="A21" s="26" t="s">
        <v>3062</v>
      </c>
      <c r="B21" s="26" t="str">
        <v>1 DEFU AVENUE 1</v>
      </c>
      <c r="K21" s="34"/>
      <c r="L21" s="34"/>
      <c r="M21" s="35"/>
      <c r="U21" s="36"/>
      <c r="V21" s="36"/>
      <c r="W21" s="36"/>
      <c r="X21" s="37"/>
      <c r="Y21" s="34"/>
      <c r="Z21" s="36"/>
    </row>
    <row r="22" spans="1:26" x14ac:dyDescent="0.35">
      <c r="A22" s="26" t="s">
        <v>1937</v>
      </c>
      <c r="B22" s="26" t="str">
        <v>18 NAPIER ROAD</v>
      </c>
      <c r="K22" s="34"/>
      <c r="L22" s="34"/>
      <c r="M22" s="35"/>
      <c r="U22" s="36"/>
      <c r="V22" s="36"/>
      <c r="W22" s="36"/>
      <c r="X22" s="37"/>
      <c r="Y22" s="34"/>
      <c r="Z22" s="36"/>
    </row>
    <row r="23" spans="1:26" x14ac:dyDescent="0.35">
      <c r="A23" s="26" t="s">
        <v>3063</v>
      </c>
      <c r="B23" s="26" t="str">
        <v>3 BULIM DRIVE</v>
      </c>
      <c r="K23" s="34"/>
      <c r="L23" s="34"/>
      <c r="M23" s="35"/>
      <c r="U23" s="36"/>
      <c r="V23" s="36"/>
      <c r="W23" s="36"/>
      <c r="X23" s="37"/>
      <c r="Y23" s="34"/>
      <c r="Z23" s="36"/>
    </row>
    <row r="24" spans="1:26" x14ac:dyDescent="0.35">
      <c r="A24" s="26" t="s">
        <v>153</v>
      </c>
      <c r="B24" s="26" t="str">
        <v>PLUS</v>
      </c>
      <c r="K24" s="34"/>
      <c r="L24" s="34"/>
      <c r="M24" s="35"/>
      <c r="U24" s="36"/>
      <c r="V24" s="36"/>
      <c r="W24" s="36"/>
      <c r="X24" s="37"/>
      <c r="Y24" s="34"/>
      <c r="Z24" s="36"/>
    </row>
    <row r="25" spans="1:26" x14ac:dyDescent="0.35">
      <c r="A25" s="26" t="s">
        <v>3064</v>
      </c>
      <c r="B25" s="26" t="str">
        <v>ICON@IBP</v>
      </c>
      <c r="K25" s="34"/>
      <c r="L25" s="34"/>
      <c r="M25" s="35"/>
      <c r="U25" s="36"/>
      <c r="V25" s="36"/>
      <c r="W25" s="36"/>
      <c r="X25" s="37"/>
      <c r="Y25" s="34"/>
      <c r="Z25" s="36"/>
    </row>
    <row r="26" spans="1:26" x14ac:dyDescent="0.35">
      <c r="A26" s="26" t="s">
        <v>3065</v>
      </c>
      <c r="B26" s="26" t="str">
        <v>SCDF JALAN BAHAR CAMP</v>
      </c>
      <c r="K26" s="34"/>
      <c r="L26" s="34"/>
      <c r="M26" s="35"/>
      <c r="U26" s="36"/>
      <c r="V26" s="36"/>
      <c r="W26" s="36"/>
      <c r="X26" s="37"/>
      <c r="Y26" s="34"/>
      <c r="Z26" s="36"/>
    </row>
    <row r="27" spans="1:26" x14ac:dyDescent="0.35">
      <c r="A27" s="26" t="s">
        <v>3066</v>
      </c>
      <c r="B27" s="26" t="str">
        <v>MAXWELL HOUSE</v>
      </c>
      <c r="K27" s="34"/>
      <c r="L27" s="34"/>
      <c r="M27" s="35"/>
      <c r="U27" s="36"/>
      <c r="V27" s="36"/>
      <c r="W27" s="36"/>
      <c r="X27" s="37"/>
      <c r="Y27" s="34"/>
      <c r="Z27" s="36"/>
    </row>
    <row r="28" spans="1:26" x14ac:dyDescent="0.35">
      <c r="A28" s="26" t="s">
        <v>3067</v>
      </c>
      <c r="B28" s="26" t="str">
        <v>MANULIFE CENTRE</v>
      </c>
      <c r="K28" s="34"/>
      <c r="L28" s="34"/>
      <c r="M28" s="35"/>
      <c r="U28" s="36"/>
      <c r="V28" s="36"/>
      <c r="W28" s="36"/>
      <c r="X28" s="37"/>
      <c r="Y28" s="34"/>
      <c r="Z28" s="36"/>
    </row>
    <row r="29" spans="1:26" x14ac:dyDescent="0.35">
      <c r="A29" s="26" t="s">
        <v>3068</v>
      </c>
      <c r="B29" s="26" t="str">
        <v>CIVIL DEFENCE ACADEMY</v>
      </c>
      <c r="K29" s="34"/>
      <c r="L29" s="34"/>
      <c r="M29" s="35"/>
      <c r="U29" s="36"/>
      <c r="V29" s="36"/>
      <c r="W29" s="36"/>
      <c r="X29" s="37"/>
      <c r="Y29" s="34"/>
      <c r="Z29" s="36"/>
    </row>
    <row r="30" spans="1:26" x14ac:dyDescent="0.35">
      <c r="A30" s="26" t="s">
        <v>3069</v>
      </c>
      <c r="B30" s="26" t="str">
        <v>NORDIC EUROPEAN CENTRE</v>
      </c>
      <c r="K30" s="34"/>
      <c r="L30" s="34"/>
      <c r="M30" s="35"/>
      <c r="U30" s="36"/>
      <c r="V30" s="36"/>
      <c r="W30" s="36"/>
      <c r="X30" s="37"/>
      <c r="Y30" s="34"/>
      <c r="Z30" s="36"/>
    </row>
    <row r="31" spans="1:26" x14ac:dyDescent="0.35">
      <c r="A31" s="26" t="s">
        <v>3070</v>
      </c>
      <c r="B31" s="26" t="str">
        <v>TONG ENG BUILDING</v>
      </c>
      <c r="K31" s="34"/>
      <c r="L31" s="34"/>
      <c r="M31" s="35"/>
      <c r="U31" s="36"/>
      <c r="V31" s="36"/>
      <c r="W31" s="36"/>
      <c r="X31" s="37"/>
      <c r="Y31" s="34"/>
      <c r="Z31" s="36"/>
    </row>
    <row r="32" spans="1:26" x14ac:dyDescent="0.35">
      <c r="A32" s="26" t="s">
        <v>3071</v>
      </c>
      <c r="B32" s="26" t="str">
        <v>GOODMAN ARTS CENTRE</v>
      </c>
      <c r="K32" s="34"/>
      <c r="L32" s="34"/>
      <c r="M32" s="35"/>
      <c r="U32" s="36"/>
      <c r="V32" s="36"/>
      <c r="W32" s="36"/>
      <c r="X32" s="37"/>
      <c r="Y32" s="34"/>
      <c r="Z32" s="36"/>
    </row>
    <row r="33" spans="1:26" x14ac:dyDescent="0.35">
      <c r="A33" s="26" t="s">
        <v>1344</v>
      </c>
      <c r="B33" s="26" t="str">
        <v>HIGH STREET CENTRE</v>
      </c>
      <c r="K33" s="34"/>
      <c r="L33" s="34"/>
      <c r="M33" s="35"/>
      <c r="U33" s="36"/>
      <c r="V33" s="36"/>
      <c r="W33" s="36"/>
      <c r="X33" s="37"/>
      <c r="Y33" s="34"/>
      <c r="Z33" s="36"/>
    </row>
    <row r="34" spans="1:26" x14ac:dyDescent="0.35">
      <c r="A34" s="26" t="s">
        <v>3072</v>
      </c>
      <c r="B34" s="26" t="str">
        <v>CITY HOUSE</v>
      </c>
      <c r="K34" s="34"/>
      <c r="L34" s="34"/>
      <c r="M34" s="35"/>
      <c r="U34" s="36"/>
      <c r="V34" s="36"/>
      <c r="W34" s="36"/>
      <c r="X34" s="37"/>
      <c r="Y34" s="34"/>
      <c r="Z34" s="36"/>
    </row>
    <row r="35" spans="1:26" x14ac:dyDescent="0.35">
      <c r="A35" s="26" t="s">
        <v>3073</v>
      </c>
      <c r="B35" s="26" t="str">
        <v>31 INTERNATIONAL BUSINESS PARK</v>
      </c>
      <c r="K35" s="34"/>
      <c r="L35" s="34"/>
      <c r="M35" s="35"/>
      <c r="U35" s="36"/>
      <c r="V35" s="36"/>
      <c r="W35" s="36"/>
      <c r="X35" s="37"/>
      <c r="Y35" s="34"/>
      <c r="Z35" s="36"/>
    </row>
    <row r="36" spans="1:26" x14ac:dyDescent="0.35">
      <c r="A36" s="26" t="s">
        <v>3074</v>
      </c>
      <c r="B36" s="26" t="str">
        <v>CUSTOMS OPERATIONS COMMAND</v>
      </c>
      <c r="K36" s="34"/>
      <c r="L36" s="34"/>
      <c r="M36" s="35"/>
      <c r="U36" s="36"/>
      <c r="V36" s="36"/>
      <c r="W36" s="36"/>
      <c r="X36" s="37"/>
      <c r="Y36" s="34"/>
      <c r="Z36" s="36"/>
    </row>
    <row r="37" spans="1:26" x14ac:dyDescent="0.35">
      <c r="A37" s="26" t="s">
        <v>223</v>
      </c>
      <c r="B37" s="26" t="str">
        <v>ENVIRONMENT BUILDING</v>
      </c>
      <c r="K37" s="34"/>
      <c r="L37" s="34"/>
      <c r="M37" s="35"/>
      <c r="U37" s="36"/>
      <c r="V37" s="36"/>
      <c r="W37" s="36"/>
      <c r="X37" s="37"/>
      <c r="Y37" s="34"/>
      <c r="Z37" s="36"/>
    </row>
    <row r="38" spans="1:26" x14ac:dyDescent="0.35">
      <c r="A38" s="26" t="s">
        <v>3075</v>
      </c>
      <c r="B38" s="26" t="str">
        <v>GERMAN CENTRE</v>
      </c>
      <c r="K38" s="34"/>
      <c r="L38" s="34"/>
      <c r="M38" s="35"/>
      <c r="U38" s="36"/>
      <c r="V38" s="36"/>
      <c r="W38" s="36"/>
      <c r="X38" s="37"/>
      <c r="Y38" s="34"/>
      <c r="Z38" s="36"/>
    </row>
    <row r="39" spans="1:26" x14ac:dyDescent="0.35">
      <c r="A39" s="26" t="s">
        <v>3076</v>
      </c>
      <c r="B39" s="26" t="str">
        <v>28 BIOPOLIS ROAD</v>
      </c>
      <c r="K39" s="34"/>
      <c r="L39" s="34"/>
      <c r="M39" s="35"/>
      <c r="U39" s="36"/>
      <c r="V39" s="36"/>
      <c r="W39" s="36"/>
      <c r="X39" s="37"/>
      <c r="Y39" s="34"/>
      <c r="Z39" s="36"/>
    </row>
    <row r="40" spans="1:26" x14ac:dyDescent="0.35">
      <c r="A40" s="26" t="s">
        <v>1331</v>
      </c>
      <c r="B40" s="26" t="str">
        <v>1A INTERNATIONAL BUSINESS PARK</v>
      </c>
      <c r="K40" s="34"/>
      <c r="L40" s="34"/>
      <c r="M40" s="35"/>
      <c r="U40" s="36"/>
      <c r="V40" s="36"/>
      <c r="W40" s="36"/>
      <c r="X40" s="37"/>
      <c r="Y40" s="34"/>
      <c r="Z40" s="36"/>
    </row>
    <row r="41" spans="1:26" x14ac:dyDescent="0.35">
      <c r="A41" s="26" t="s">
        <v>3077</v>
      </c>
      <c r="B41" s="26" t="str">
        <v>MOUNTBATTEN SQUARE</v>
      </c>
      <c r="K41" s="34"/>
      <c r="L41" s="34"/>
      <c r="M41" s="35"/>
      <c r="U41" s="36"/>
      <c r="V41" s="36"/>
      <c r="W41" s="36"/>
      <c r="X41" s="37"/>
      <c r="Y41" s="34"/>
      <c r="Z41" s="36"/>
    </row>
    <row r="42" spans="1:26" x14ac:dyDescent="0.35">
      <c r="A42" s="26" t="s">
        <v>3078</v>
      </c>
      <c r="B42" s="26" t="str">
        <v>JALAN BESAR PLAZA</v>
      </c>
      <c r="K42" s="34"/>
      <c r="L42" s="34"/>
      <c r="M42" s="35"/>
      <c r="U42" s="36"/>
      <c r="V42" s="36"/>
      <c r="W42" s="36"/>
      <c r="X42" s="37"/>
      <c r="Y42" s="34"/>
      <c r="Z42" s="36"/>
    </row>
    <row r="43" spans="1:26" x14ac:dyDescent="0.35">
      <c r="A43" s="26" t="s">
        <v>305</v>
      </c>
      <c r="B43" s="26" t="str">
        <v>71 CHAI CHEE STREET</v>
      </c>
      <c r="K43" s="34"/>
      <c r="L43" s="34"/>
      <c r="M43" s="35"/>
      <c r="U43" s="36"/>
      <c r="V43" s="36"/>
      <c r="W43" s="36"/>
      <c r="X43" s="37"/>
      <c r="Y43" s="34"/>
      <c r="Z43" s="36"/>
    </row>
    <row r="44" spans="1:26" x14ac:dyDescent="0.35">
      <c r="A44" s="26" t="s">
        <v>3079</v>
      </c>
      <c r="B44" s="26" t="str">
        <v>ALEXANDRA POINT</v>
      </c>
      <c r="K44" s="34"/>
      <c r="L44" s="34"/>
      <c r="M44" s="35"/>
      <c r="U44" s="36"/>
      <c r="V44" s="36"/>
      <c r="W44" s="36"/>
      <c r="X44" s="37"/>
      <c r="Y44" s="34"/>
      <c r="Z44" s="36"/>
    </row>
    <row r="45" spans="1:26" x14ac:dyDescent="0.35">
      <c r="A45" s="26" t="s">
        <v>3080</v>
      </c>
      <c r="B45" s="26" t="str">
        <v>BANGKOK BANK BUILDING</v>
      </c>
      <c r="K45" s="34"/>
      <c r="L45" s="34"/>
      <c r="M45" s="35"/>
      <c r="U45" s="36"/>
      <c r="V45" s="36"/>
      <c r="W45" s="36"/>
      <c r="X45" s="37"/>
      <c r="Y45" s="34"/>
      <c r="Z45" s="36"/>
    </row>
    <row r="46" spans="1:26" x14ac:dyDescent="0.35">
      <c r="A46" s="26" t="s">
        <v>3081</v>
      </c>
      <c r="B46" s="26" t="str">
        <v>OXLEY @ RAFFLES</v>
      </c>
      <c r="K46" s="34"/>
      <c r="L46" s="34"/>
      <c r="M46" s="35"/>
      <c r="U46" s="36"/>
      <c r="V46" s="36"/>
      <c r="W46" s="36"/>
      <c r="X46" s="37"/>
      <c r="Y46" s="34"/>
      <c r="Z46" s="36"/>
    </row>
    <row r="47" spans="1:26" x14ac:dyDescent="0.35">
      <c r="A47" s="26" t="s">
        <v>3082</v>
      </c>
      <c r="B47" s="26" t="str">
        <v>MAS BUILDING</v>
      </c>
      <c r="K47" s="34"/>
      <c r="L47" s="34"/>
      <c r="M47" s="35"/>
      <c r="U47" s="36"/>
      <c r="V47" s="36"/>
      <c r="W47" s="36"/>
      <c r="X47" s="37"/>
      <c r="Y47" s="34"/>
      <c r="Z47" s="36"/>
    </row>
    <row r="48" spans="1:26" x14ac:dyDescent="0.35">
      <c r="A48" s="26" t="s">
        <v>3083</v>
      </c>
      <c r="B48" s="26" t="str">
        <v>COLLEGE OF MEDICINE BUILDING</v>
      </c>
      <c r="K48" s="34"/>
      <c r="L48" s="34"/>
      <c r="M48" s="35"/>
      <c r="U48" s="36"/>
      <c r="V48" s="36"/>
      <c r="W48" s="36"/>
      <c r="X48" s="37"/>
      <c r="Y48" s="34"/>
      <c r="Z48" s="36"/>
    </row>
    <row r="49" spans="1:26" x14ac:dyDescent="0.35">
      <c r="A49" s="26" t="s">
        <v>3084</v>
      </c>
      <c r="B49" s="26" t="str">
        <v>STATE COURTS</v>
      </c>
      <c r="K49" s="34"/>
      <c r="L49" s="34"/>
      <c r="M49" s="35"/>
      <c r="U49" s="36"/>
      <c r="V49" s="36"/>
      <c r="W49" s="36"/>
      <c r="X49" s="37"/>
      <c r="Y49" s="34"/>
      <c r="Z49" s="36"/>
    </row>
    <row r="50" spans="1:26" x14ac:dyDescent="0.35">
      <c r="A50" s="26" t="s">
        <v>3085</v>
      </c>
      <c r="B50" s="26" t="str">
        <v>REVENUE HOUSE</v>
      </c>
      <c r="K50" s="34"/>
      <c r="L50" s="34"/>
      <c r="M50" s="35"/>
      <c r="U50" s="36"/>
      <c r="V50" s="36"/>
      <c r="W50" s="36"/>
      <c r="X50" s="37"/>
      <c r="Y50" s="34"/>
      <c r="Z50" s="36"/>
    </row>
    <row r="51" spans="1:26" x14ac:dyDescent="0.35">
      <c r="A51" s="26" t="s">
        <v>3086</v>
      </c>
      <c r="B51" s="26" t="str">
        <v>AXA TOWER</v>
      </c>
      <c r="K51" s="34"/>
      <c r="L51" s="34"/>
      <c r="M51" s="35"/>
      <c r="U51" s="36"/>
      <c r="V51" s="36"/>
      <c r="W51" s="36"/>
      <c r="X51" s="37"/>
      <c r="Y51" s="34"/>
      <c r="Z51" s="36"/>
    </row>
    <row r="52" spans="1:26" x14ac:dyDescent="0.35">
      <c r="A52" s="26" t="s">
        <v>2031</v>
      </c>
      <c r="B52" s="26" t="str">
        <v>KECK SENG TOWER</v>
      </c>
      <c r="K52" s="34"/>
      <c r="L52" s="34"/>
      <c r="M52" s="35"/>
      <c r="U52" s="36"/>
      <c r="V52" s="36"/>
      <c r="W52" s="36"/>
      <c r="X52" s="37"/>
      <c r="Y52" s="34"/>
      <c r="Z52" s="36"/>
    </row>
    <row r="53" spans="1:26" x14ac:dyDescent="0.35">
      <c r="A53" s="26" t="s">
        <v>3087</v>
      </c>
      <c r="B53" s="26" t="str">
        <v>SOUTHPOINT</v>
      </c>
      <c r="K53" s="34"/>
      <c r="L53" s="34"/>
      <c r="M53" s="35"/>
      <c r="U53" s="36"/>
      <c r="V53" s="36"/>
      <c r="W53" s="36"/>
      <c r="X53" s="37"/>
      <c r="Y53" s="34"/>
      <c r="Z53" s="36"/>
    </row>
    <row r="54" spans="1:26" x14ac:dyDescent="0.35">
      <c r="A54" s="26" t="s">
        <v>3088</v>
      </c>
      <c r="B54" s="26" t="str">
        <v>WINSLAND HOUSE I</v>
      </c>
      <c r="K54" s="34"/>
      <c r="L54" s="34"/>
      <c r="M54" s="35"/>
      <c r="U54" s="36"/>
      <c r="V54" s="36"/>
      <c r="W54" s="36"/>
      <c r="X54" s="37"/>
      <c r="Y54" s="34"/>
      <c r="Z54" s="36"/>
    </row>
    <row r="55" spans="1:26" x14ac:dyDescent="0.35">
      <c r="A55" s="26" t="s">
        <v>3089</v>
      </c>
      <c r="B55" s="26" t="str">
        <v>THE OCTAGON</v>
      </c>
      <c r="K55" s="34"/>
      <c r="L55" s="34"/>
      <c r="M55" s="35"/>
      <c r="U55" s="36"/>
      <c r="V55" s="36"/>
      <c r="W55" s="36"/>
      <c r="X55" s="37"/>
      <c r="Y55" s="34"/>
      <c r="Z55" s="36"/>
    </row>
    <row r="56" spans="1:26" x14ac:dyDescent="0.35">
      <c r="A56" s="26" t="s">
        <v>3090</v>
      </c>
      <c r="B56" s="26" t="str">
        <v>THE TREASURY</v>
      </c>
      <c r="K56" s="34"/>
      <c r="L56" s="34"/>
      <c r="M56" s="35"/>
      <c r="U56" s="36"/>
      <c r="V56" s="36"/>
      <c r="W56" s="36"/>
      <c r="X56" s="37"/>
      <c r="Y56" s="34"/>
      <c r="Z56" s="36"/>
    </row>
    <row r="57" spans="1:26" x14ac:dyDescent="0.35">
      <c r="A57" s="26" t="s">
        <v>3091</v>
      </c>
      <c r="B57" s="26" t="str">
        <v>ONE MARINA BOULEVARD</v>
      </c>
      <c r="K57" s="34"/>
      <c r="L57" s="34"/>
      <c r="M57" s="35"/>
      <c r="U57" s="36"/>
      <c r="V57" s="36"/>
      <c r="W57" s="36"/>
      <c r="X57" s="37"/>
      <c r="Y57" s="34"/>
      <c r="Z57" s="36"/>
    </row>
    <row r="58" spans="1:26" x14ac:dyDescent="0.35">
      <c r="A58" s="26" t="s">
        <v>3092</v>
      </c>
      <c r="B58" s="26" t="str">
        <v>20 HARBOUR DRIVE</v>
      </c>
      <c r="K58" s="34"/>
      <c r="L58" s="34"/>
      <c r="M58" s="35"/>
      <c r="U58" s="36"/>
      <c r="V58" s="36"/>
      <c r="W58" s="36"/>
      <c r="X58" s="37"/>
      <c r="Y58" s="34"/>
      <c r="Z58" s="36"/>
    </row>
    <row r="59" spans="1:26" x14ac:dyDescent="0.35">
      <c r="A59" s="26" t="s">
        <v>3093</v>
      </c>
      <c r="B59" s="26" t="str">
        <v>MND BUILDING</v>
      </c>
      <c r="K59" s="34"/>
      <c r="L59" s="34"/>
      <c r="M59" s="35"/>
      <c r="U59" s="36"/>
      <c r="V59" s="36"/>
      <c r="W59" s="36"/>
      <c r="X59" s="37"/>
      <c r="Y59" s="34"/>
      <c r="Z59" s="36"/>
    </row>
    <row r="60" spans="1:26" x14ac:dyDescent="0.35">
      <c r="A60" s="26" t="s">
        <v>3094</v>
      </c>
      <c r="B60" s="26" t="str">
        <v>79 ANSON ROAD</v>
      </c>
      <c r="K60" s="34"/>
      <c r="L60" s="34"/>
      <c r="M60" s="35"/>
      <c r="U60" s="36"/>
      <c r="V60" s="36"/>
      <c r="W60" s="36"/>
      <c r="X60" s="37"/>
      <c r="Y60" s="34"/>
      <c r="Z60" s="36"/>
    </row>
    <row r="61" spans="1:26" x14ac:dyDescent="0.35">
      <c r="A61" s="26" t="s">
        <v>3095</v>
      </c>
      <c r="B61" s="26" t="str">
        <v>THE CONCOURSE</v>
      </c>
      <c r="K61" s="34"/>
      <c r="L61" s="34"/>
      <c r="M61" s="35"/>
      <c r="U61" s="36"/>
      <c r="V61" s="36"/>
      <c r="W61" s="36"/>
      <c r="X61" s="37"/>
      <c r="Y61" s="34"/>
      <c r="Z61" s="36"/>
    </row>
    <row r="62" spans="1:26" x14ac:dyDescent="0.35">
      <c r="A62" s="26" t="s">
        <v>3096</v>
      </c>
      <c r="B62" s="26" t="str">
        <v>KEPPEL BAY TOWER</v>
      </c>
      <c r="K62" s="34"/>
      <c r="L62" s="34"/>
      <c r="M62" s="35"/>
      <c r="U62" s="36"/>
      <c r="V62" s="36"/>
      <c r="W62" s="36"/>
      <c r="X62" s="37"/>
      <c r="Y62" s="34"/>
      <c r="Z62" s="36"/>
    </row>
    <row r="63" spans="1:26" x14ac:dyDescent="0.35">
      <c r="A63" s="26" t="s">
        <v>3097</v>
      </c>
      <c r="B63" s="26" t="str">
        <v>1 AVIATION DRIVE</v>
      </c>
      <c r="K63" s="34"/>
      <c r="L63" s="34"/>
      <c r="M63" s="35"/>
      <c r="U63" s="36"/>
      <c r="V63" s="36"/>
      <c r="W63" s="36"/>
      <c r="X63" s="37"/>
      <c r="Y63" s="34"/>
      <c r="Z63" s="36"/>
    </row>
    <row r="64" spans="1:26" x14ac:dyDescent="0.35">
      <c r="A64" s="26" t="s">
        <v>3098</v>
      </c>
      <c r="B64" s="26" t="str">
        <v>ROBINSON 77</v>
      </c>
      <c r="K64" s="34"/>
      <c r="L64" s="34"/>
      <c r="M64" s="35"/>
      <c r="U64" s="36"/>
      <c r="V64" s="36"/>
      <c r="W64" s="36"/>
      <c r="X64" s="37"/>
      <c r="Y64" s="34"/>
      <c r="Z64" s="36"/>
    </row>
    <row r="65" spans="1:26" x14ac:dyDescent="0.35">
      <c r="A65" s="26" t="s">
        <v>3099</v>
      </c>
      <c r="B65" s="26" t="str">
        <v>PARLIAMENT HOUSE COMPLEX</v>
      </c>
      <c r="K65" s="34"/>
      <c r="L65" s="34"/>
      <c r="M65" s="35"/>
      <c r="U65" s="36"/>
      <c r="V65" s="36"/>
      <c r="W65" s="36"/>
      <c r="X65" s="37"/>
      <c r="Y65" s="34"/>
      <c r="Z65" s="36"/>
    </row>
    <row r="66" spans="1:26" x14ac:dyDescent="0.35">
      <c r="A66" s="26" t="s">
        <v>3100</v>
      </c>
      <c r="B66" s="26" t="str">
        <v>MANULIFE TOWER</v>
      </c>
      <c r="K66" s="34"/>
      <c r="L66" s="34"/>
      <c r="M66" s="35"/>
      <c r="U66" s="36"/>
      <c r="V66" s="36"/>
      <c r="W66" s="36"/>
      <c r="X66" s="37"/>
      <c r="Y66" s="34"/>
      <c r="Z66" s="36"/>
    </row>
    <row r="67" spans="1:26" x14ac:dyDescent="0.35">
      <c r="A67" s="26" t="s">
        <v>3101</v>
      </c>
      <c r="B67" s="26" t="str">
        <v>TELETECH PARK</v>
      </c>
      <c r="K67" s="34"/>
      <c r="L67" s="34"/>
      <c r="M67" s="35"/>
      <c r="U67" s="36"/>
      <c r="V67" s="36"/>
      <c r="W67" s="36"/>
      <c r="X67" s="37"/>
      <c r="Y67" s="34"/>
      <c r="Z67" s="36"/>
    </row>
    <row r="68" spans="1:26" x14ac:dyDescent="0.35">
      <c r="A68" s="26" t="s">
        <v>3102</v>
      </c>
      <c r="B68" s="26" t="str">
        <v>GREAT EASTERN CENTRE</v>
      </c>
      <c r="K68" s="34"/>
      <c r="L68" s="34"/>
      <c r="M68" s="35"/>
      <c r="U68" s="36"/>
      <c r="V68" s="36"/>
      <c r="W68" s="36"/>
      <c r="X68" s="37"/>
      <c r="Y68" s="34"/>
      <c r="Z68" s="36"/>
    </row>
    <row r="69" spans="1:26" x14ac:dyDescent="0.35">
      <c r="A69" s="26" t="s">
        <v>3103</v>
      </c>
      <c r="B69" s="26" t="str">
        <v>THE JTC SUMMIT</v>
      </c>
      <c r="K69" s="34"/>
      <c r="L69" s="34"/>
      <c r="M69" s="35"/>
      <c r="U69" s="36"/>
      <c r="V69" s="36"/>
      <c r="W69" s="36"/>
      <c r="X69" s="37"/>
      <c r="Y69" s="34"/>
      <c r="Z69" s="36"/>
    </row>
    <row r="70" spans="1:26" x14ac:dyDescent="0.35">
      <c r="A70" s="26" t="s">
        <v>3104</v>
      </c>
      <c r="B70" s="26" t="str">
        <v>6 BATTERY ROAD</v>
      </c>
      <c r="K70" s="34"/>
      <c r="L70" s="34"/>
      <c r="M70" s="35"/>
      <c r="U70" s="36"/>
      <c r="V70" s="36"/>
      <c r="W70" s="36"/>
      <c r="X70" s="37"/>
      <c r="Y70" s="34"/>
      <c r="Z70" s="36"/>
    </row>
    <row r="71" spans="1:26" x14ac:dyDescent="0.35">
      <c r="A71" s="26" t="s">
        <v>3105</v>
      </c>
      <c r="B71" s="26" t="str">
        <v>MINISTRY OF MANPOWER BUILDING</v>
      </c>
      <c r="K71" s="34"/>
      <c r="L71" s="34"/>
      <c r="M71" s="35"/>
      <c r="U71" s="36"/>
      <c r="V71" s="36"/>
      <c r="W71" s="36"/>
      <c r="X71" s="37"/>
      <c r="Y71" s="34"/>
      <c r="Z71" s="36"/>
    </row>
    <row r="72" spans="1:26" x14ac:dyDescent="0.35">
      <c r="A72" s="26" t="s">
        <v>3106</v>
      </c>
      <c r="B72" s="26" t="str">
        <v>THE URA CENTRE</v>
      </c>
      <c r="K72" s="34"/>
      <c r="L72" s="34"/>
      <c r="M72" s="35"/>
      <c r="U72" s="36"/>
      <c r="V72" s="36"/>
      <c r="W72" s="36"/>
      <c r="X72" s="37"/>
      <c r="Y72" s="34"/>
      <c r="Z72" s="36"/>
    </row>
    <row r="73" spans="1:26" x14ac:dyDescent="0.35">
      <c r="A73" s="26" t="s">
        <v>3107</v>
      </c>
      <c r="B73" s="26" t="str">
        <v>OLD HILL STREET POLICE STATION</v>
      </c>
      <c r="K73" s="34"/>
      <c r="L73" s="34"/>
      <c r="M73" s="35"/>
      <c r="U73" s="36"/>
      <c r="V73" s="36"/>
      <c r="W73" s="36"/>
      <c r="X73" s="37"/>
      <c r="Y73" s="34"/>
      <c r="Z73" s="36"/>
    </row>
    <row r="74" spans="1:26" x14ac:dyDescent="0.35">
      <c r="A74" s="26" t="s">
        <v>3108</v>
      </c>
      <c r="B74" s="26" t="str">
        <v>VISIONCREST</v>
      </c>
      <c r="K74" s="34"/>
      <c r="L74" s="34"/>
      <c r="M74" s="35"/>
      <c r="U74" s="36"/>
      <c r="V74" s="36"/>
      <c r="W74" s="36"/>
      <c r="X74" s="37"/>
      <c r="Y74" s="34"/>
      <c r="Z74" s="36"/>
    </row>
    <row r="75" spans="1:26" x14ac:dyDescent="0.35">
      <c r="A75" s="26" t="s">
        <v>3109</v>
      </c>
      <c r="B75" s="26" t="str">
        <v>51 CUPPAGE ROAD</v>
      </c>
      <c r="K75" s="34"/>
      <c r="L75" s="34"/>
      <c r="M75" s="35"/>
      <c r="U75" s="36"/>
      <c r="V75" s="36"/>
      <c r="W75" s="36"/>
      <c r="X75" s="37"/>
      <c r="Y75" s="34"/>
      <c r="Z75" s="36"/>
    </row>
    <row r="76" spans="1:26" x14ac:dyDescent="0.35">
      <c r="A76" s="26" t="s">
        <v>3110</v>
      </c>
      <c r="B76" s="26" t="str">
        <v>CENTRAL MALL</v>
      </c>
      <c r="K76" s="34"/>
      <c r="L76" s="34"/>
      <c r="M76" s="35"/>
      <c r="U76" s="36"/>
      <c r="V76" s="36"/>
      <c r="W76" s="36"/>
      <c r="X76" s="37"/>
      <c r="Y76" s="34"/>
      <c r="Z76" s="36"/>
    </row>
    <row r="77" spans="1:26" x14ac:dyDescent="0.35">
      <c r="A77" s="26" t="s">
        <v>3111</v>
      </c>
      <c r="B77" s="26" t="str">
        <v>HQ SINGAPORE CIVIL DEFENCE FORCE</v>
      </c>
      <c r="K77" s="34"/>
      <c r="L77" s="34"/>
      <c r="M77" s="35"/>
      <c r="U77" s="36"/>
      <c r="V77" s="36"/>
      <c r="W77" s="36"/>
      <c r="X77" s="37"/>
      <c r="Y77" s="34"/>
      <c r="Z77" s="36"/>
    </row>
    <row r="78" spans="1:26" x14ac:dyDescent="0.35">
      <c r="A78" s="26" t="s">
        <v>3112</v>
      </c>
      <c r="B78" s="26" t="str">
        <v>ROBINSON POINT</v>
      </c>
      <c r="K78" s="34"/>
      <c r="L78" s="34"/>
      <c r="M78" s="35"/>
      <c r="U78" s="36"/>
      <c r="V78" s="36"/>
      <c r="W78" s="36"/>
      <c r="X78" s="37"/>
      <c r="Y78" s="34"/>
      <c r="Z78" s="36"/>
    </row>
    <row r="79" spans="1:26" x14ac:dyDescent="0.35">
      <c r="A79" s="26" t="s">
        <v>3113</v>
      </c>
      <c r="B79" s="26" t="str">
        <v>THE ALPHA</v>
      </c>
      <c r="K79" s="34"/>
      <c r="L79" s="34"/>
      <c r="M79" s="35"/>
      <c r="U79" s="36"/>
      <c r="V79" s="36"/>
      <c r="W79" s="36"/>
      <c r="X79" s="37"/>
      <c r="Y79" s="34"/>
      <c r="Z79" s="36"/>
    </row>
    <row r="80" spans="1:26" x14ac:dyDescent="0.35">
      <c r="A80" s="26" t="s">
        <v>3114</v>
      </c>
      <c r="B80" s="26" t="str">
        <v>TOURISM COURT</v>
      </c>
      <c r="K80" s="34"/>
      <c r="L80" s="34"/>
      <c r="M80" s="35"/>
      <c r="U80" s="36"/>
      <c r="V80" s="36"/>
      <c r="W80" s="36"/>
      <c r="X80" s="37"/>
      <c r="Y80" s="34"/>
      <c r="Z80" s="36"/>
    </row>
    <row r="81" spans="1:26" x14ac:dyDescent="0.35">
      <c r="A81" s="26" t="s">
        <v>3115</v>
      </c>
      <c r="B81" s="26" t="str">
        <v>78 SHENTON WAY</v>
      </c>
      <c r="K81" s="34"/>
      <c r="L81" s="34"/>
      <c r="M81" s="35"/>
      <c r="U81" s="36"/>
      <c r="V81" s="36"/>
      <c r="W81" s="36"/>
      <c r="X81" s="37"/>
      <c r="Y81" s="34"/>
      <c r="Z81" s="36"/>
    </row>
    <row r="82" spans="1:26" x14ac:dyDescent="0.35">
      <c r="A82" s="26" t="s">
        <v>3116</v>
      </c>
      <c r="B82" s="26" t="str">
        <v>MINISTRY OF MANPOWER SERVICES CENTRE</v>
      </c>
      <c r="K82" s="34"/>
      <c r="L82" s="34"/>
      <c r="M82" s="35"/>
      <c r="U82" s="36"/>
      <c r="V82" s="36"/>
      <c r="W82" s="36"/>
      <c r="X82" s="37"/>
      <c r="Y82" s="34"/>
      <c r="Z82" s="36"/>
    </row>
    <row r="83" spans="1:26" x14ac:dyDescent="0.35">
      <c r="A83" s="26" t="s">
        <v>3117</v>
      </c>
      <c r="B83" s="26" t="str">
        <v>GOLDEN MILE TOWER</v>
      </c>
      <c r="K83" s="34"/>
      <c r="L83" s="34"/>
      <c r="M83" s="35"/>
      <c r="U83" s="36"/>
      <c r="V83" s="36"/>
      <c r="W83" s="36"/>
      <c r="X83" s="37"/>
      <c r="Y83" s="34"/>
      <c r="Z83" s="36"/>
    </row>
    <row r="84" spans="1:26" x14ac:dyDescent="0.35">
      <c r="A84" s="26" t="s">
        <v>3118</v>
      </c>
      <c r="B84" s="26" t="str">
        <v>MAPLETREE BUSINESS CITY</v>
      </c>
      <c r="K84" s="34"/>
      <c r="L84" s="34"/>
      <c r="M84" s="35"/>
      <c r="U84" s="36"/>
      <c r="V84" s="36"/>
      <c r="W84" s="36"/>
      <c r="X84" s="37"/>
      <c r="Y84" s="34"/>
      <c r="Z84" s="36"/>
    </row>
    <row r="85" spans="1:26" x14ac:dyDescent="0.35">
      <c r="A85" s="26" t="s">
        <v>3119</v>
      </c>
      <c r="B85" s="26" t="str">
        <v>INTERNATIONAL PLAZA</v>
      </c>
      <c r="K85" s="34"/>
      <c r="L85" s="34"/>
      <c r="M85" s="35"/>
      <c r="U85" s="36"/>
      <c r="V85" s="36"/>
      <c r="W85" s="36"/>
      <c r="X85" s="37"/>
      <c r="Y85" s="34"/>
      <c r="Z85" s="36"/>
    </row>
    <row r="86" spans="1:26" x14ac:dyDescent="0.35">
      <c r="A86" s="26" t="s">
        <v>3120</v>
      </c>
      <c r="B86" s="26" t="str">
        <v>THE STRATEGY</v>
      </c>
      <c r="K86" s="34"/>
      <c r="L86" s="34"/>
      <c r="M86" s="35"/>
      <c r="U86" s="36"/>
      <c r="V86" s="36"/>
      <c r="W86" s="36"/>
      <c r="X86" s="37"/>
      <c r="Y86" s="34"/>
      <c r="Z86" s="36"/>
    </row>
    <row r="87" spans="1:26" x14ac:dyDescent="0.35">
      <c r="A87" s="26" t="s">
        <v>3121</v>
      </c>
      <c r="B87" s="26" t="str">
        <v>51 SCOTTS ROAD</v>
      </c>
      <c r="K87" s="34"/>
      <c r="L87" s="34"/>
      <c r="M87" s="35"/>
      <c r="U87" s="36"/>
      <c r="V87" s="36"/>
      <c r="W87" s="36"/>
      <c r="X87" s="37"/>
      <c r="Y87" s="34"/>
      <c r="Z87" s="36"/>
    </row>
    <row r="88" spans="1:26" x14ac:dyDescent="0.35">
      <c r="A88" s="26" t="s">
        <v>3122</v>
      </c>
      <c r="B88" s="26" t="str">
        <v>ISTANA</v>
      </c>
      <c r="K88" s="34"/>
      <c r="L88" s="34"/>
      <c r="M88" s="35"/>
      <c r="U88" s="36"/>
      <c r="V88" s="36"/>
      <c r="W88" s="36"/>
      <c r="X88" s="37"/>
      <c r="Y88" s="34"/>
      <c r="Z88" s="36"/>
    </row>
    <row r="89" spans="1:26" x14ac:dyDescent="0.35">
      <c r="A89" s="26" t="s">
        <v>3123</v>
      </c>
      <c r="B89" s="26" t="str">
        <v>GALAXIS</v>
      </c>
      <c r="K89" s="34"/>
      <c r="L89" s="34"/>
      <c r="M89" s="35"/>
      <c r="U89" s="36"/>
      <c r="V89" s="36"/>
      <c r="W89" s="36"/>
      <c r="X89" s="37"/>
      <c r="Y89" s="34"/>
      <c r="Z89" s="36"/>
    </row>
    <row r="90" spans="1:26" x14ac:dyDescent="0.35">
      <c r="A90" s="26" t="s">
        <v>3124</v>
      </c>
      <c r="B90" s="26" t="str">
        <v>FRAGRANCE EMPIRE BUILDING</v>
      </c>
      <c r="K90" s="34"/>
      <c r="L90" s="34"/>
      <c r="M90" s="35"/>
      <c r="U90" s="36"/>
      <c r="V90" s="36"/>
      <c r="W90" s="36"/>
      <c r="X90" s="37"/>
      <c r="Y90" s="34"/>
      <c r="Z90" s="36"/>
    </row>
    <row r="91" spans="1:26" x14ac:dyDescent="0.35">
      <c r="A91" s="26" t="s">
        <v>3125</v>
      </c>
      <c r="B91" s="26" t="str">
        <v>VISION EXCHANGE</v>
      </c>
      <c r="K91" s="34"/>
      <c r="L91" s="34"/>
      <c r="M91" s="35"/>
      <c r="U91" s="36"/>
      <c r="V91" s="36"/>
      <c r="W91" s="36"/>
      <c r="X91" s="37"/>
      <c r="Y91" s="34"/>
      <c r="Z91" s="36"/>
    </row>
    <row r="92" spans="1:26" x14ac:dyDescent="0.35">
      <c r="A92" s="26" t="s">
        <v>3126</v>
      </c>
      <c r="B92" s="26" t="str">
        <v>SUPREME COURT BUILDING</v>
      </c>
      <c r="K92" s="34"/>
      <c r="L92" s="34"/>
      <c r="M92" s="35"/>
      <c r="U92" s="36"/>
      <c r="V92" s="36"/>
      <c r="W92" s="36"/>
      <c r="X92" s="37"/>
      <c r="Y92" s="34"/>
      <c r="Z92" s="36"/>
    </row>
    <row r="93" spans="1:26" x14ac:dyDescent="0.35">
      <c r="A93" s="26" t="s">
        <v>3127</v>
      </c>
      <c r="B93" s="26" t="str">
        <v>63 CHULIA STREET</v>
      </c>
      <c r="K93" s="34"/>
      <c r="L93" s="34"/>
      <c r="M93" s="35"/>
      <c r="U93" s="36"/>
      <c r="V93" s="36"/>
      <c r="W93" s="36"/>
      <c r="X93" s="37"/>
      <c r="Y93" s="34"/>
      <c r="Z93" s="36"/>
    </row>
    <row r="94" spans="1:26" x14ac:dyDescent="0.35">
      <c r="A94" s="26" t="s">
        <v>3128</v>
      </c>
      <c r="B94" s="26" t="str">
        <v>PRUDENTIAL TOWER</v>
      </c>
      <c r="K94" s="34"/>
      <c r="L94" s="34"/>
      <c r="M94" s="35"/>
      <c r="U94" s="36"/>
      <c r="V94" s="36"/>
      <c r="W94" s="36"/>
      <c r="X94" s="37"/>
      <c r="Y94" s="34"/>
      <c r="Z94" s="36"/>
    </row>
    <row r="95" spans="1:26" x14ac:dyDescent="0.35">
      <c r="A95" s="26" t="s">
        <v>3129</v>
      </c>
      <c r="B95" s="26" t="str">
        <v>SHENTON HOUSE</v>
      </c>
      <c r="K95" s="34"/>
      <c r="L95" s="34"/>
      <c r="M95" s="35"/>
      <c r="U95" s="36"/>
      <c r="V95" s="36"/>
      <c r="W95" s="36"/>
      <c r="X95" s="37"/>
      <c r="Y95" s="34"/>
      <c r="Z95" s="36"/>
    </row>
    <row r="96" spans="1:26" x14ac:dyDescent="0.35">
      <c r="A96" s="26" t="s">
        <v>3130</v>
      </c>
      <c r="B96" s="26" t="str">
        <v>TONG BUILDING</v>
      </c>
      <c r="K96" s="34"/>
      <c r="L96" s="34"/>
      <c r="M96" s="35"/>
      <c r="U96" s="36"/>
      <c r="V96" s="36"/>
      <c r="W96" s="36"/>
      <c r="X96" s="37"/>
      <c r="Y96" s="34"/>
      <c r="Z96" s="36"/>
    </row>
    <row r="97" spans="1:26" x14ac:dyDescent="0.35">
      <c r="A97" s="26" t="s">
        <v>3131</v>
      </c>
      <c r="B97" s="26" t="str">
        <v>CAPITAGREEN</v>
      </c>
      <c r="K97" s="34"/>
      <c r="L97" s="34"/>
      <c r="M97" s="35"/>
      <c r="U97" s="36"/>
      <c r="V97" s="36"/>
      <c r="W97" s="36"/>
      <c r="X97" s="37"/>
      <c r="Y97" s="34"/>
      <c r="Z97" s="36"/>
    </row>
    <row r="98" spans="1:26" x14ac:dyDescent="0.35">
      <c r="A98" s="26" t="s">
        <v>1733</v>
      </c>
      <c r="B98" s="26" t="str">
        <v>SINGAPORE BUSINESS FEDERATION CENTER</v>
      </c>
      <c r="K98" s="34"/>
      <c r="L98" s="34"/>
      <c r="M98" s="35"/>
      <c r="U98" s="36"/>
      <c r="V98" s="36"/>
      <c r="W98" s="36"/>
      <c r="X98" s="37"/>
      <c r="Y98" s="34"/>
      <c r="Z98" s="36"/>
    </row>
    <row r="99" spans="1:26" x14ac:dyDescent="0.35">
      <c r="A99" s="26" t="s">
        <v>1026</v>
      </c>
      <c r="B99" s="26" t="str">
        <v>FOOK HAI BUILDING</v>
      </c>
      <c r="K99" s="34"/>
      <c r="L99" s="34"/>
      <c r="M99" s="35"/>
      <c r="U99" s="36"/>
      <c r="V99" s="36"/>
      <c r="W99" s="36"/>
      <c r="X99" s="37"/>
      <c r="Y99" s="34"/>
      <c r="Z99" s="36"/>
    </row>
    <row r="100" spans="1:26" x14ac:dyDescent="0.35">
      <c r="A100" s="26" t="s">
        <v>3132</v>
      </c>
      <c r="B100" s="26" t="str">
        <v>ROBINSON CENTRE</v>
      </c>
      <c r="K100" s="34"/>
      <c r="L100" s="34"/>
      <c r="M100" s="35"/>
      <c r="U100" s="36"/>
      <c r="V100" s="36"/>
      <c r="W100" s="36"/>
      <c r="X100" s="37"/>
      <c r="Y100" s="34"/>
      <c r="Z100" s="36"/>
    </row>
    <row r="101" spans="1:26" x14ac:dyDescent="0.35">
      <c r="A101" s="26" t="s">
        <v>811</v>
      </c>
      <c r="B101" s="26" t="str">
        <v>MYP CENTRE</v>
      </c>
      <c r="K101" s="34"/>
      <c r="L101" s="34"/>
      <c r="M101" s="35"/>
      <c r="U101" s="36"/>
      <c r="V101" s="36"/>
      <c r="W101" s="36"/>
      <c r="X101" s="37"/>
      <c r="Y101" s="34"/>
      <c r="Z101" s="36"/>
    </row>
    <row r="102" spans="1:26" x14ac:dyDescent="0.35">
      <c r="A102" s="26" t="s">
        <v>3133</v>
      </c>
      <c r="B102" s="26" t="str">
        <v>18 ROBINSON</v>
      </c>
      <c r="K102" s="34"/>
      <c r="L102" s="34"/>
      <c r="M102" s="35"/>
      <c r="U102" s="36"/>
      <c r="V102" s="36"/>
      <c r="W102" s="36"/>
      <c r="X102" s="37"/>
      <c r="Y102" s="34"/>
      <c r="Z102" s="36"/>
    </row>
    <row r="103" spans="1:26" x14ac:dyDescent="0.35">
      <c r="A103" s="26" t="s">
        <v>3134</v>
      </c>
      <c r="B103" s="26" t="str">
        <v>FRASERS TOWER</v>
      </c>
      <c r="K103" s="34"/>
      <c r="L103" s="34"/>
      <c r="M103" s="35"/>
      <c r="U103" s="36"/>
      <c r="V103" s="36"/>
      <c r="W103" s="36"/>
      <c r="X103" s="37"/>
      <c r="Y103" s="34"/>
      <c r="Z103" s="36"/>
    </row>
    <row r="104" spans="1:26" x14ac:dyDescent="0.35">
      <c r="A104" s="26" t="s">
        <v>3135</v>
      </c>
      <c r="B104" s="26" t="str">
        <v>THE RUTHERFORD</v>
      </c>
      <c r="K104" s="34"/>
      <c r="L104" s="34"/>
      <c r="M104" s="35"/>
      <c r="U104" s="36"/>
      <c r="V104" s="36"/>
      <c r="W104" s="36"/>
      <c r="X104" s="37"/>
      <c r="Y104" s="34"/>
      <c r="Z104" s="36"/>
    </row>
    <row r="105" spans="1:26" x14ac:dyDescent="0.35">
      <c r="A105" s="26" t="s">
        <v>3136</v>
      </c>
      <c r="B105" s="26" t="str">
        <v>20 COLLYER QUAY</v>
      </c>
      <c r="K105" s="34"/>
      <c r="L105" s="34"/>
      <c r="M105" s="35"/>
      <c r="U105" s="36"/>
      <c r="V105" s="36"/>
      <c r="W105" s="36"/>
      <c r="X105" s="37"/>
      <c r="Y105" s="34"/>
      <c r="Z105" s="36"/>
    </row>
    <row r="106" spans="1:26" x14ac:dyDescent="0.35">
      <c r="A106" s="26" t="s">
        <v>3137</v>
      </c>
      <c r="B106" s="26" t="str">
        <v>GOLDBELL TOWERS</v>
      </c>
      <c r="K106" s="34"/>
      <c r="L106" s="34"/>
      <c r="M106" s="35"/>
      <c r="U106" s="36"/>
      <c r="V106" s="36"/>
      <c r="W106" s="36"/>
      <c r="X106" s="37"/>
      <c r="Y106" s="34"/>
      <c r="Z106" s="36"/>
    </row>
    <row r="107" spans="1:26" x14ac:dyDescent="0.35">
      <c r="A107" s="26" t="s">
        <v>3138</v>
      </c>
      <c r="B107" s="26" t="str">
        <v>OUE DOWNTOWN</v>
      </c>
      <c r="K107" s="34"/>
      <c r="L107" s="34"/>
      <c r="M107" s="35"/>
      <c r="U107" s="36"/>
      <c r="V107" s="36"/>
      <c r="W107" s="36"/>
      <c r="X107" s="37"/>
      <c r="Y107" s="34"/>
      <c r="Z107" s="36"/>
    </row>
    <row r="108" spans="1:26" x14ac:dyDescent="0.35">
      <c r="A108" s="26" t="s">
        <v>981</v>
      </c>
      <c r="B108" s="26" t="str">
        <v>MANHATTAN HOUSE</v>
      </c>
      <c r="K108" s="34"/>
      <c r="L108" s="34"/>
      <c r="M108" s="35"/>
      <c r="U108" s="36"/>
      <c r="V108" s="36"/>
      <c r="W108" s="36"/>
      <c r="X108" s="37"/>
      <c r="Y108" s="34"/>
      <c r="Z108" s="36"/>
    </row>
    <row r="109" spans="1:26" x14ac:dyDescent="0.35">
      <c r="A109" s="26" t="s">
        <v>3139</v>
      </c>
      <c r="B109" s="26" t="str">
        <v>SAMSUNG HUB</v>
      </c>
      <c r="K109" s="34"/>
      <c r="L109" s="34"/>
      <c r="M109" s="35"/>
      <c r="U109" s="36"/>
      <c r="V109" s="36"/>
      <c r="W109" s="36"/>
      <c r="X109" s="37"/>
      <c r="Y109" s="34"/>
      <c r="Z109" s="36"/>
    </row>
    <row r="110" spans="1:26" x14ac:dyDescent="0.35">
      <c r="A110" s="26" t="s">
        <v>3140</v>
      </c>
      <c r="B110" s="26" t="str">
        <v>111 SOMERSET</v>
      </c>
      <c r="K110" s="34"/>
      <c r="L110" s="34"/>
      <c r="M110" s="35"/>
      <c r="U110" s="36"/>
      <c r="V110" s="36"/>
      <c r="W110" s="36"/>
      <c r="X110" s="37"/>
      <c r="Y110" s="34"/>
      <c r="Z110" s="36"/>
    </row>
    <row r="111" spans="1:26" x14ac:dyDescent="0.35">
      <c r="A111" s="26" t="s">
        <v>3141</v>
      </c>
      <c r="B111" s="26" t="str">
        <v>JTC CLEANTECH TWO @CLEANTECH PARK</v>
      </c>
      <c r="K111" s="34"/>
      <c r="L111" s="34"/>
      <c r="M111" s="35"/>
      <c r="U111" s="36"/>
      <c r="V111" s="36"/>
      <c r="W111" s="36"/>
      <c r="X111" s="37"/>
      <c r="Y111" s="34"/>
      <c r="Z111" s="36"/>
    </row>
    <row r="112" spans="1:26" x14ac:dyDescent="0.35">
      <c r="A112" s="26" t="s">
        <v>3142</v>
      </c>
      <c r="B112" s="26" t="str">
        <v>MAPLETREE ANSON</v>
      </c>
      <c r="K112" s="34"/>
      <c r="L112" s="34"/>
      <c r="M112" s="35"/>
      <c r="U112" s="36"/>
      <c r="V112" s="36"/>
      <c r="W112" s="36"/>
      <c r="X112" s="37"/>
      <c r="Y112" s="34"/>
      <c r="Z112" s="36"/>
    </row>
    <row r="113" spans="1:26" x14ac:dyDescent="0.35">
      <c r="A113" s="26" t="s">
        <v>3143</v>
      </c>
      <c r="B113" s="26" t="str">
        <v>SPRINGLEAF TOWER</v>
      </c>
      <c r="K113" s="34"/>
      <c r="L113" s="34"/>
      <c r="M113" s="35"/>
      <c r="U113" s="36"/>
      <c r="V113" s="36"/>
      <c r="W113" s="36"/>
      <c r="X113" s="37"/>
      <c r="Y113" s="34"/>
      <c r="Z113" s="36"/>
    </row>
    <row r="114" spans="1:26" x14ac:dyDescent="0.35">
      <c r="A114" s="26" t="s">
        <v>3144</v>
      </c>
      <c r="B114" s="26" t="str">
        <v>SLF BUILDING</v>
      </c>
      <c r="K114" s="34"/>
      <c r="L114" s="34"/>
      <c r="M114" s="35"/>
      <c r="U114" s="36"/>
      <c r="V114" s="36"/>
      <c r="W114" s="36"/>
      <c r="X114" s="37"/>
      <c r="Y114" s="34"/>
      <c r="Z114" s="36"/>
    </row>
    <row r="115" spans="1:26" x14ac:dyDescent="0.35">
      <c r="A115" s="26" t="s">
        <v>3145</v>
      </c>
      <c r="B115" s="26" t="str">
        <v>CENTENNIAL TOWER</v>
      </c>
      <c r="K115" s="34"/>
      <c r="L115" s="34"/>
      <c r="M115" s="35"/>
      <c r="U115" s="36"/>
      <c r="V115" s="36"/>
      <c r="W115" s="36"/>
      <c r="X115" s="37"/>
      <c r="Y115" s="34"/>
      <c r="Z115" s="36"/>
    </row>
    <row r="116" spans="1:26" x14ac:dyDescent="0.35">
      <c r="A116" s="26" t="s">
        <v>3146</v>
      </c>
      <c r="B116" s="26" t="str">
        <v>GB BUILDING</v>
      </c>
      <c r="K116" s="34"/>
      <c r="L116" s="34"/>
      <c r="M116" s="35"/>
      <c r="U116" s="36"/>
      <c r="V116" s="36"/>
      <c r="W116" s="36"/>
      <c r="X116" s="37"/>
      <c r="Y116" s="34"/>
      <c r="Z116" s="36"/>
    </row>
    <row r="117" spans="1:26" x14ac:dyDescent="0.35">
      <c r="A117" s="26" t="s">
        <v>1073</v>
      </c>
      <c r="B117" s="26" t="str">
        <v>OCBC CENTRE</v>
      </c>
      <c r="K117" s="34"/>
      <c r="L117" s="34"/>
      <c r="M117" s="35"/>
      <c r="U117" s="36"/>
      <c r="V117" s="36"/>
      <c r="W117" s="36"/>
      <c r="X117" s="37"/>
      <c r="Y117" s="34"/>
      <c r="Z117" s="36"/>
    </row>
    <row r="118" spans="1:26" x14ac:dyDescent="0.35">
      <c r="A118" s="26" t="s">
        <v>3147</v>
      </c>
      <c r="B118" s="26" t="str">
        <v>OXLEY TOWER</v>
      </c>
      <c r="K118" s="34"/>
      <c r="L118" s="34"/>
      <c r="M118" s="35"/>
      <c r="U118" s="36"/>
      <c r="V118" s="36"/>
      <c r="W118" s="36"/>
      <c r="X118" s="37"/>
      <c r="Y118" s="34"/>
      <c r="Z118" s="36"/>
    </row>
    <row r="119" spans="1:26" x14ac:dyDescent="0.35">
      <c r="A119" s="26" t="s">
        <v>3148</v>
      </c>
      <c r="B119" s="26" t="str">
        <v>SCDF HQ 2ND CD DIVISION</v>
      </c>
      <c r="K119" s="34"/>
      <c r="L119" s="34"/>
      <c r="M119" s="35"/>
      <c r="U119" s="36"/>
      <c r="V119" s="36"/>
      <c r="W119" s="36"/>
      <c r="X119" s="37"/>
      <c r="Y119" s="34"/>
      <c r="Z119" s="36"/>
    </row>
    <row r="120" spans="1:26" x14ac:dyDescent="0.35">
      <c r="A120" s="26" t="s">
        <v>3149</v>
      </c>
      <c r="B120" s="26" t="str">
        <v>71 ROBINSON ROAD</v>
      </c>
      <c r="K120" s="34"/>
      <c r="L120" s="34"/>
      <c r="M120" s="35"/>
      <c r="U120" s="36"/>
      <c r="V120" s="36"/>
      <c r="W120" s="36"/>
      <c r="X120" s="37"/>
      <c r="Y120" s="34"/>
      <c r="Z120" s="36"/>
    </row>
    <row r="121" spans="1:26" x14ac:dyDescent="0.35">
      <c r="A121" s="26" t="s">
        <v>3150</v>
      </c>
      <c r="B121" s="26" t="str">
        <v>SINGAPORE LAND TOWER</v>
      </c>
      <c r="K121" s="34"/>
      <c r="L121" s="34"/>
      <c r="M121" s="35"/>
      <c r="U121" s="36"/>
      <c r="V121" s="36"/>
      <c r="W121" s="36"/>
      <c r="X121" s="37"/>
      <c r="Y121" s="34"/>
      <c r="Z121" s="36"/>
    </row>
    <row r="122" spans="1:26" x14ac:dyDescent="0.35">
      <c r="A122" s="26" t="s">
        <v>3151</v>
      </c>
      <c r="B122" s="26" t="str">
        <v>TWENTY ANSON</v>
      </c>
      <c r="K122" s="34"/>
      <c r="L122" s="34"/>
      <c r="M122" s="35"/>
      <c r="U122" s="36"/>
      <c r="V122" s="36"/>
      <c r="W122" s="36"/>
      <c r="X122" s="37"/>
      <c r="Y122" s="34"/>
      <c r="Z122" s="36"/>
    </row>
    <row r="123" spans="1:26" x14ac:dyDescent="0.35">
      <c r="A123" s="26" t="s">
        <v>3152</v>
      </c>
      <c r="B123" s="26" t="str">
        <v>WINSLAND HOUSE II</v>
      </c>
      <c r="K123" s="34"/>
      <c r="L123" s="34"/>
      <c r="M123" s="35"/>
      <c r="U123" s="36"/>
      <c r="V123" s="36"/>
      <c r="W123" s="36"/>
      <c r="X123" s="37"/>
      <c r="Y123" s="34"/>
      <c r="Z123" s="36"/>
    </row>
    <row r="124" spans="1:26" x14ac:dyDescent="0.35">
      <c r="A124" s="26" t="s">
        <v>3153</v>
      </c>
      <c r="B124" s="26" t="str">
        <v>INCOME AT RAFFLES</v>
      </c>
      <c r="K124" s="34"/>
      <c r="L124" s="34"/>
      <c r="M124" s="35"/>
      <c r="U124" s="36"/>
      <c r="V124" s="36"/>
      <c r="W124" s="36"/>
      <c r="X124" s="37"/>
      <c r="Y124" s="34"/>
      <c r="Z124" s="36"/>
    </row>
    <row r="125" spans="1:26" x14ac:dyDescent="0.35">
      <c r="A125" s="26" t="s">
        <v>3154</v>
      </c>
      <c r="B125" s="26" t="str">
        <v>THE METROPOLIS</v>
      </c>
      <c r="K125" s="34"/>
      <c r="L125" s="34"/>
      <c r="M125" s="35"/>
      <c r="U125" s="36"/>
      <c r="V125" s="36"/>
      <c r="W125" s="36"/>
      <c r="X125" s="37"/>
      <c r="Y125" s="34"/>
      <c r="Z125" s="36"/>
    </row>
    <row r="126" spans="1:26" x14ac:dyDescent="0.35">
      <c r="A126" s="26" t="s">
        <v>3155</v>
      </c>
      <c r="B126" s="26" t="str">
        <v>ONE RAFFLES PLACE</v>
      </c>
      <c r="K126" s="34"/>
      <c r="L126" s="34"/>
      <c r="M126" s="35"/>
      <c r="U126" s="36"/>
      <c r="V126" s="36"/>
      <c r="W126" s="36"/>
      <c r="X126" s="37"/>
      <c r="Y126" s="34"/>
      <c r="Z126" s="36"/>
    </row>
    <row r="127" spans="1:26" x14ac:dyDescent="0.35">
      <c r="A127" s="26" t="s">
        <v>3156</v>
      </c>
      <c r="B127" s="26" t="str">
        <v>INCOME AT TAMPINES JUNCTION</v>
      </c>
      <c r="K127" s="34"/>
      <c r="L127" s="34"/>
      <c r="M127" s="35"/>
      <c r="U127" s="36"/>
      <c r="V127" s="36"/>
      <c r="W127" s="36"/>
      <c r="X127" s="37"/>
      <c r="Y127" s="34"/>
      <c r="Z127" s="36"/>
    </row>
    <row r="128" spans="1:26" x14ac:dyDescent="0.35">
      <c r="A128" s="26" t="s">
        <v>3157</v>
      </c>
      <c r="B128" s="26" t="str">
        <v>SINGAPORE SCIENCE CENTRE</v>
      </c>
      <c r="K128" s="34"/>
      <c r="L128" s="34"/>
      <c r="M128" s="35"/>
      <c r="U128" s="36"/>
      <c r="V128" s="36"/>
      <c r="W128" s="36"/>
      <c r="X128" s="37"/>
      <c r="Y128" s="34"/>
      <c r="Z128" s="36"/>
    </row>
    <row r="129" spans="1:26" x14ac:dyDescent="0.35">
      <c r="A129" s="26" t="s">
        <v>3158</v>
      </c>
      <c r="B129" s="26" t="str">
        <v>GATEWAY EAST</v>
      </c>
      <c r="K129" s="34"/>
      <c r="L129" s="34"/>
      <c r="M129" s="35"/>
      <c r="U129" s="36"/>
      <c r="V129" s="36"/>
      <c r="W129" s="36"/>
      <c r="X129" s="37"/>
      <c r="Y129" s="34"/>
      <c r="Z129" s="36"/>
    </row>
    <row r="130" spans="1:26" x14ac:dyDescent="0.35">
      <c r="A130" s="26" t="s">
        <v>691</v>
      </c>
      <c r="B130" s="26" t="str">
        <v>SULTAN PLAZA</v>
      </c>
      <c r="K130" s="34"/>
      <c r="L130" s="34"/>
      <c r="M130" s="35"/>
      <c r="U130" s="36"/>
      <c r="V130" s="36"/>
      <c r="W130" s="36"/>
      <c r="X130" s="37"/>
      <c r="Y130" s="34"/>
      <c r="Z130" s="36"/>
    </row>
    <row r="131" spans="1:26" x14ac:dyDescent="0.35">
      <c r="A131" s="26" t="s">
        <v>1814</v>
      </c>
      <c r="B131" s="26" t="str">
        <v>LAND TRANSPORT AUTHORITY</v>
      </c>
      <c r="K131" s="34"/>
      <c r="L131" s="34"/>
      <c r="M131" s="35"/>
      <c r="U131" s="36"/>
      <c r="V131" s="36"/>
      <c r="W131" s="36"/>
      <c r="X131" s="37"/>
      <c r="Y131" s="34"/>
      <c r="Z131" s="36"/>
    </row>
    <row r="132" spans="1:26" x14ac:dyDescent="0.35">
      <c r="A132" s="26" t="s">
        <v>3159</v>
      </c>
      <c r="B132" s="26" t="str">
        <v>18 SCIENCE PARK DRIVE</v>
      </c>
      <c r="K132" s="34"/>
      <c r="L132" s="34"/>
      <c r="M132" s="35"/>
      <c r="U132" s="36"/>
      <c r="V132" s="36"/>
      <c r="W132" s="36"/>
      <c r="X132" s="37"/>
      <c r="Y132" s="34"/>
      <c r="Z132" s="36"/>
    </row>
    <row r="133" spans="1:26" x14ac:dyDescent="0.35">
      <c r="A133" s="26" t="s">
        <v>3160</v>
      </c>
      <c r="B133" s="26" t="str">
        <v>ONE GEORGE STREET</v>
      </c>
      <c r="K133" s="34"/>
      <c r="L133" s="34"/>
      <c r="M133" s="35"/>
      <c r="U133" s="36"/>
      <c r="V133" s="36"/>
      <c r="W133" s="36"/>
      <c r="X133" s="37"/>
      <c r="Y133" s="34"/>
      <c r="Z133" s="36"/>
    </row>
    <row r="134" spans="1:26" x14ac:dyDescent="0.35">
      <c r="A134" s="26" t="s">
        <v>3161</v>
      </c>
      <c r="B134" s="26" t="str">
        <v>80 ROBINSON ROAD</v>
      </c>
      <c r="K134" s="34"/>
      <c r="L134" s="34"/>
      <c r="M134" s="35"/>
      <c r="U134" s="36"/>
      <c r="V134" s="36"/>
      <c r="W134" s="36"/>
      <c r="X134" s="37"/>
      <c r="Y134" s="34"/>
      <c r="Z134" s="36"/>
    </row>
    <row r="135" spans="1:26" x14ac:dyDescent="0.35">
      <c r="A135" s="26" t="s">
        <v>3162</v>
      </c>
      <c r="B135" s="26" t="str">
        <v>SINGAPORE POST CENTRE</v>
      </c>
      <c r="K135" s="34"/>
      <c r="L135" s="34"/>
      <c r="M135" s="35"/>
      <c r="U135" s="36"/>
      <c r="V135" s="36"/>
      <c r="W135" s="36"/>
      <c r="X135" s="37"/>
      <c r="Y135" s="34"/>
      <c r="Z135" s="36"/>
    </row>
    <row r="136" spans="1:26" x14ac:dyDescent="0.35">
      <c r="A136" s="26" t="s">
        <v>3163</v>
      </c>
      <c r="B136" s="26" t="str">
        <v>THE SYNERGY</v>
      </c>
      <c r="K136" s="34"/>
      <c r="L136" s="34"/>
      <c r="M136" s="35"/>
      <c r="U136" s="36"/>
      <c r="V136" s="36"/>
      <c r="W136" s="36"/>
      <c r="X136" s="37"/>
      <c r="Y136" s="34"/>
      <c r="Z136" s="36"/>
    </row>
    <row r="137" spans="1:26" x14ac:dyDescent="0.35">
      <c r="A137" s="26" t="s">
        <v>3164</v>
      </c>
      <c r="B137" s="26" t="str">
        <v>REPUBLIC PLAZA</v>
      </c>
      <c r="K137" s="34"/>
      <c r="L137" s="34"/>
      <c r="M137" s="35"/>
      <c r="U137" s="36"/>
      <c r="V137" s="36"/>
      <c r="W137" s="36"/>
      <c r="X137" s="37"/>
      <c r="Y137" s="34"/>
      <c r="Z137" s="36"/>
    </row>
    <row r="138" spans="1:26" x14ac:dyDescent="0.35">
      <c r="A138" s="26" t="s">
        <v>3165</v>
      </c>
      <c r="B138" s="26" t="str">
        <v>CAPITAL TOWER</v>
      </c>
      <c r="K138" s="34"/>
      <c r="L138" s="34"/>
      <c r="M138" s="35"/>
      <c r="U138" s="36"/>
      <c r="V138" s="36"/>
      <c r="W138" s="36"/>
      <c r="X138" s="37"/>
      <c r="Y138" s="34"/>
      <c r="Z138" s="36"/>
    </row>
    <row r="139" spans="1:26" x14ac:dyDescent="0.35">
      <c r="A139" s="26" t="s">
        <v>3166</v>
      </c>
      <c r="B139" s="26" t="str">
        <v>FORTUNE CENTRE</v>
      </c>
      <c r="K139" s="34"/>
      <c r="L139" s="34"/>
      <c r="M139" s="35"/>
      <c r="U139" s="36"/>
      <c r="V139" s="36"/>
      <c r="W139" s="36"/>
      <c r="X139" s="37"/>
      <c r="Y139" s="34"/>
      <c r="Z139" s="36"/>
    </row>
    <row r="140" spans="1:26" x14ac:dyDescent="0.35">
      <c r="A140" s="26" t="s">
        <v>3167</v>
      </c>
      <c r="B140" s="26" t="str">
        <v>MOE BUILDING</v>
      </c>
      <c r="K140" s="34"/>
      <c r="L140" s="34"/>
      <c r="M140" s="35"/>
      <c r="U140" s="36"/>
      <c r="V140" s="36"/>
      <c r="W140" s="36"/>
      <c r="X140" s="37"/>
      <c r="Y140" s="34"/>
      <c r="Z140" s="36"/>
    </row>
    <row r="141" spans="1:26" x14ac:dyDescent="0.35">
      <c r="A141" s="26" t="s">
        <v>3168</v>
      </c>
      <c r="B141" s="26" t="str">
        <v>HARBOURFRONT CENTRE</v>
      </c>
      <c r="K141" s="34"/>
      <c r="L141" s="34"/>
      <c r="M141" s="35"/>
      <c r="U141" s="36"/>
      <c r="V141" s="36"/>
      <c r="W141" s="36"/>
      <c r="X141" s="37"/>
      <c r="Y141" s="34"/>
      <c r="Z141" s="36"/>
    </row>
    <row r="142" spans="1:26" x14ac:dyDescent="0.35">
      <c r="A142" s="26" t="s">
        <v>723</v>
      </c>
      <c r="B142" s="26" t="str">
        <v>ASCENT</v>
      </c>
      <c r="K142" s="34"/>
      <c r="L142" s="34"/>
      <c r="M142" s="35"/>
      <c r="U142" s="36"/>
      <c r="V142" s="36"/>
      <c r="W142" s="36"/>
      <c r="X142" s="37"/>
      <c r="Y142" s="34"/>
      <c r="Z142" s="36"/>
    </row>
    <row r="143" spans="1:26" x14ac:dyDescent="0.35">
      <c r="A143" s="26" t="s">
        <v>3169</v>
      </c>
      <c r="B143" s="26" t="str">
        <v>PEACE CENTRE</v>
      </c>
      <c r="K143" s="34"/>
      <c r="L143" s="34"/>
      <c r="M143" s="35"/>
      <c r="U143" s="36"/>
      <c r="V143" s="36"/>
      <c r="W143" s="36"/>
      <c r="X143" s="37"/>
      <c r="Y143" s="34"/>
      <c r="Z143" s="36"/>
    </row>
    <row r="144" spans="1:26" x14ac:dyDescent="0.35">
      <c r="A144" s="26" t="s">
        <v>3170</v>
      </c>
      <c r="B144" s="26" t="str">
        <v>SGX CENTRE II</v>
      </c>
      <c r="K144" s="34"/>
      <c r="L144" s="34"/>
      <c r="M144" s="35"/>
      <c r="U144" s="36"/>
      <c r="V144" s="36"/>
      <c r="W144" s="36"/>
      <c r="X144" s="37"/>
      <c r="Y144" s="34"/>
      <c r="Z144" s="36"/>
    </row>
    <row r="145" spans="1:26" x14ac:dyDescent="0.35">
      <c r="A145" s="26" t="s">
        <v>3171</v>
      </c>
      <c r="B145" s="26" t="str">
        <v>SCDF HQ 1ST CD DIVISION</v>
      </c>
      <c r="K145" s="34"/>
      <c r="L145" s="34"/>
      <c r="M145" s="35"/>
      <c r="U145" s="36"/>
      <c r="V145" s="36"/>
      <c r="W145" s="36"/>
      <c r="X145" s="37"/>
      <c r="Y145" s="34"/>
      <c r="Z145" s="36"/>
    </row>
    <row r="146" spans="1:26" x14ac:dyDescent="0.35">
      <c r="A146" s="26" t="s">
        <v>3172</v>
      </c>
      <c r="B146" s="26" t="str">
        <v>MTOWER</v>
      </c>
      <c r="K146" s="34"/>
      <c r="L146" s="34"/>
      <c r="M146" s="35"/>
      <c r="U146" s="36"/>
      <c r="V146" s="36"/>
      <c r="W146" s="36"/>
      <c r="X146" s="37"/>
      <c r="Y146" s="34"/>
      <c r="Z146" s="36"/>
    </row>
    <row r="147" spans="1:26" x14ac:dyDescent="0.35">
      <c r="A147" s="26" t="s">
        <v>3173</v>
      </c>
      <c r="B147" s="26" t="str">
        <v>SGX CENTRE I</v>
      </c>
      <c r="K147" s="34"/>
      <c r="L147" s="34"/>
      <c r="M147" s="35"/>
      <c r="U147" s="36"/>
      <c r="V147" s="36"/>
      <c r="W147" s="36"/>
      <c r="X147" s="37"/>
      <c r="Y147" s="34"/>
      <c r="Z147" s="36"/>
    </row>
    <row r="148" spans="1:26" x14ac:dyDescent="0.35">
      <c r="A148" s="26" t="s">
        <v>3174</v>
      </c>
      <c r="B148" s="26" t="str">
        <v>ONE @ CHANGI CITY</v>
      </c>
      <c r="K148" s="34"/>
      <c r="L148" s="34"/>
      <c r="M148" s="35"/>
      <c r="U148" s="36"/>
      <c r="V148" s="36"/>
      <c r="W148" s="36"/>
      <c r="X148" s="37"/>
      <c r="Y148" s="34"/>
      <c r="Z148" s="36"/>
    </row>
    <row r="149" spans="1:26" x14ac:dyDescent="0.35">
      <c r="A149" s="26" t="s">
        <v>3175</v>
      </c>
      <c r="B149" s="26" t="str">
        <v>AIA ALEXANDRA</v>
      </c>
      <c r="K149" s="34"/>
      <c r="L149" s="34"/>
      <c r="M149" s="35"/>
      <c r="U149" s="36"/>
      <c r="V149" s="36"/>
      <c r="W149" s="36"/>
      <c r="X149" s="37"/>
      <c r="Y149" s="34"/>
      <c r="Z149" s="36"/>
    </row>
    <row r="150" spans="1:26" x14ac:dyDescent="0.35">
      <c r="A150" s="26" t="s">
        <v>3176</v>
      </c>
      <c r="B150" s="26" t="str">
        <v>6 RAFFLES QUAY</v>
      </c>
      <c r="K150" s="34"/>
      <c r="L150" s="34"/>
      <c r="M150" s="35"/>
      <c r="U150" s="36"/>
      <c r="V150" s="36"/>
      <c r="W150" s="36"/>
      <c r="X150" s="37"/>
      <c r="Y150" s="34"/>
      <c r="Z150" s="36"/>
    </row>
    <row r="151" spans="1:26" x14ac:dyDescent="0.35">
      <c r="A151" s="26" t="s">
        <v>1469</v>
      </c>
      <c r="B151" s="26" t="str">
        <v>THE ARCADE</v>
      </c>
      <c r="K151" s="34"/>
      <c r="L151" s="34"/>
      <c r="M151" s="35"/>
      <c r="U151" s="36"/>
      <c r="V151" s="36"/>
      <c r="W151" s="36"/>
      <c r="X151" s="37"/>
      <c r="Y151" s="34"/>
      <c r="Z151" s="36"/>
    </row>
    <row r="152" spans="1:26" x14ac:dyDescent="0.35">
      <c r="A152" s="26" t="s">
        <v>3177</v>
      </c>
      <c r="B152" s="26" t="str">
        <v>ODEON TOWERS</v>
      </c>
      <c r="K152" s="34"/>
      <c r="L152" s="34"/>
      <c r="M152" s="35"/>
      <c r="U152" s="36"/>
      <c r="V152" s="36"/>
      <c r="W152" s="36"/>
      <c r="X152" s="37"/>
      <c r="Y152" s="34"/>
      <c r="Z152" s="36"/>
    </row>
    <row r="153" spans="1:26" x14ac:dyDescent="0.35">
      <c r="A153" s="26" t="s">
        <v>3178</v>
      </c>
      <c r="B153" s="26" t="str">
        <v>AIA TOWER</v>
      </c>
      <c r="K153" s="34"/>
      <c r="L153" s="34"/>
      <c r="M153" s="35"/>
      <c r="U153" s="36"/>
      <c r="V153" s="36"/>
      <c r="W153" s="36"/>
      <c r="X153" s="37"/>
      <c r="Y153" s="34"/>
      <c r="Z153" s="36"/>
    </row>
    <row r="154" spans="1:26" x14ac:dyDescent="0.35">
      <c r="A154" s="26" t="s">
        <v>3179</v>
      </c>
      <c r="B154" s="26" t="str">
        <v>PARKVIEW SQUARE</v>
      </c>
      <c r="K154" s="34"/>
      <c r="L154" s="34"/>
      <c r="M154" s="35"/>
      <c r="U154" s="36"/>
      <c r="V154" s="36"/>
      <c r="W154" s="36"/>
      <c r="X154" s="37"/>
      <c r="Y154" s="34"/>
      <c r="Z154" s="36"/>
    </row>
    <row r="155" spans="1:26" x14ac:dyDescent="0.35">
      <c r="A155" s="26" t="s">
        <v>3180</v>
      </c>
      <c r="B155" s="26" t="str">
        <v>CROSS STREET EXCHANGE</v>
      </c>
      <c r="K155" s="34"/>
      <c r="L155" s="34"/>
      <c r="M155" s="35"/>
      <c r="U155" s="36"/>
      <c r="V155" s="36"/>
      <c r="W155" s="36"/>
      <c r="X155" s="37"/>
      <c r="Y155" s="34"/>
      <c r="Z155" s="36"/>
    </row>
    <row r="156" spans="1:26" x14ac:dyDescent="0.35">
      <c r="A156" s="26" t="s">
        <v>3181</v>
      </c>
      <c r="B156" s="26" t="str">
        <v>NATIONAL LIBRARY BUILDING</v>
      </c>
      <c r="K156" s="34"/>
      <c r="L156" s="34"/>
      <c r="M156" s="35"/>
      <c r="U156" s="36"/>
      <c r="V156" s="36"/>
      <c r="W156" s="36"/>
      <c r="X156" s="37"/>
      <c r="Y156" s="34"/>
      <c r="Z156" s="36"/>
    </row>
    <row r="157" spans="1:26" x14ac:dyDescent="0.35">
      <c r="A157" s="26" t="s">
        <v>3182</v>
      </c>
      <c r="B157" s="26" t="str">
        <v>HDB HUB</v>
      </c>
      <c r="K157" s="34"/>
      <c r="L157" s="34"/>
      <c r="M157" s="35"/>
      <c r="U157" s="36"/>
      <c r="V157" s="36"/>
      <c r="W157" s="36"/>
      <c r="X157" s="37"/>
      <c r="Y157" s="34"/>
      <c r="Z157" s="36"/>
    </row>
    <row r="158" spans="1:26" x14ac:dyDescent="0.35">
      <c r="A158" s="26" t="s">
        <v>3183</v>
      </c>
      <c r="B158" s="26" t="str">
        <v>OUR TAMPINES HUB</v>
      </c>
      <c r="K158" s="34"/>
      <c r="L158" s="34"/>
      <c r="M158" s="35"/>
      <c r="U158" s="36"/>
      <c r="V158" s="36"/>
      <c r="W158" s="36"/>
      <c r="X158" s="37"/>
      <c r="Y158" s="34"/>
      <c r="Z158" s="36"/>
    </row>
    <row r="159" spans="1:26" x14ac:dyDescent="0.35">
      <c r="A159" s="26" t="s">
        <v>3184</v>
      </c>
      <c r="B159" s="26" t="str">
        <v>CURRENCY HOUSE</v>
      </c>
      <c r="K159" s="34"/>
      <c r="L159" s="34"/>
      <c r="M159" s="35"/>
      <c r="U159" s="36"/>
      <c r="V159" s="36"/>
      <c r="W159" s="36"/>
      <c r="X159" s="37"/>
      <c r="Y159" s="34"/>
      <c r="Z159" s="36"/>
    </row>
    <row r="160" spans="1:26" x14ac:dyDescent="0.35">
      <c r="A160" s="26" t="s">
        <v>3185</v>
      </c>
      <c r="B160" s="26" t="str">
        <v>2 BUKIT MERAH CENTRAL</v>
      </c>
      <c r="K160" s="34"/>
      <c r="L160" s="34"/>
      <c r="M160" s="35"/>
      <c r="U160" s="36"/>
      <c r="V160" s="36"/>
      <c r="W160" s="36"/>
      <c r="X160" s="37"/>
      <c r="Y160" s="34"/>
      <c r="Z160" s="36"/>
    </row>
    <row r="161" spans="1:26" x14ac:dyDescent="0.35">
      <c r="A161" s="26" t="s">
        <v>3186</v>
      </c>
      <c r="B161" s="26" t="str">
        <v>WOODLANDS CIVIC CENTRE</v>
      </c>
      <c r="K161" s="34"/>
      <c r="L161" s="34"/>
      <c r="M161" s="35"/>
      <c r="U161" s="36"/>
      <c r="V161" s="36"/>
      <c r="W161" s="36"/>
      <c r="X161" s="37"/>
      <c r="Y161" s="34"/>
      <c r="Z161" s="36"/>
    </row>
    <row r="162" spans="1:26" x14ac:dyDescent="0.35">
      <c r="A162" s="26" t="s">
        <v>3187</v>
      </c>
      <c r="B162" s="26" t="str">
        <v>3 TAMPINES GRANDE</v>
      </c>
      <c r="K162" s="34"/>
      <c r="L162" s="34"/>
      <c r="M162" s="35"/>
      <c r="U162" s="36"/>
      <c r="V162" s="36"/>
      <c r="W162" s="36"/>
      <c r="X162" s="37"/>
      <c r="Y162" s="34"/>
      <c r="Z162" s="36"/>
    </row>
    <row r="163" spans="1:26" x14ac:dyDescent="0.35">
      <c r="A163" s="26" t="s">
        <v>3188</v>
      </c>
      <c r="B163" s="26" t="str">
        <v>MINISTRY OF FOREIGN AFFAIRS BUILDING</v>
      </c>
      <c r="K163" s="34"/>
      <c r="L163" s="34"/>
      <c r="M163" s="35"/>
      <c r="U163" s="36"/>
      <c r="V163" s="36"/>
      <c r="W163" s="36"/>
      <c r="X163" s="37"/>
      <c r="Y163" s="34"/>
      <c r="Z163" s="36"/>
    </row>
    <row r="164" spans="1:26" x14ac:dyDescent="0.35">
      <c r="A164" s="26" t="s">
        <v>3189</v>
      </c>
      <c r="B164" s="26" t="str">
        <v>HONG LEONG BUILDING</v>
      </c>
      <c r="K164" s="34"/>
      <c r="L164" s="34"/>
      <c r="M164" s="35"/>
      <c r="U164" s="36"/>
      <c r="V164" s="36"/>
      <c r="W164" s="36"/>
      <c r="X164" s="37"/>
      <c r="Y164" s="34"/>
      <c r="Z164" s="36"/>
    </row>
    <row r="165" spans="1:26" x14ac:dyDescent="0.35">
      <c r="A165" s="26" t="s">
        <v>3190</v>
      </c>
      <c r="B165" s="26" t="str">
        <v>POLICE CANTONMENT COMPLEX</v>
      </c>
      <c r="K165" s="34"/>
      <c r="L165" s="34"/>
      <c r="M165" s="35"/>
      <c r="U165" s="36"/>
      <c r="V165" s="36"/>
      <c r="W165" s="36"/>
      <c r="X165" s="37"/>
      <c r="Y165" s="34"/>
      <c r="Z165" s="36"/>
    </row>
    <row r="166" spans="1:26" x14ac:dyDescent="0.35">
      <c r="A166" s="26" t="s">
        <v>3191</v>
      </c>
      <c r="B166" s="26" t="str">
        <v>PICKERING OPERATION CENTRE</v>
      </c>
      <c r="K166" s="34"/>
      <c r="L166" s="34"/>
      <c r="M166" s="35"/>
      <c r="U166" s="36"/>
      <c r="V166" s="36"/>
      <c r="W166" s="36"/>
      <c r="X166" s="37"/>
      <c r="Y166" s="34"/>
      <c r="Z166" s="36"/>
    </row>
    <row r="167" spans="1:26" x14ac:dyDescent="0.35">
      <c r="A167" s="26" t="s">
        <v>3192</v>
      </c>
      <c r="B167" s="26" t="str">
        <v>CLIFFORD CENTRE</v>
      </c>
      <c r="K167" s="34"/>
      <c r="L167" s="34"/>
      <c r="M167" s="35"/>
      <c r="U167" s="36"/>
      <c r="V167" s="36"/>
      <c r="W167" s="36"/>
      <c r="X167" s="37"/>
      <c r="Y167" s="34"/>
      <c r="Z167" s="36"/>
    </row>
    <row r="168" spans="1:26" x14ac:dyDescent="0.35">
      <c r="A168" s="26" t="s">
        <v>3193</v>
      </c>
      <c r="B168" s="26" t="str">
        <v>PAYA LEBAR SQUARE</v>
      </c>
      <c r="K168" s="34"/>
      <c r="L168" s="34"/>
      <c r="M168" s="35"/>
      <c r="U168" s="36"/>
      <c r="V168" s="36"/>
      <c r="W168" s="36"/>
      <c r="X168" s="37"/>
      <c r="Y168" s="34"/>
      <c r="Z168" s="36"/>
    </row>
    <row r="169" spans="1:26" x14ac:dyDescent="0.35">
      <c r="A169" s="26" t="s">
        <v>3194</v>
      </c>
      <c r="B169" s="26" t="str">
        <v>TANJONG PAGAR CENTRE</v>
      </c>
      <c r="K169" s="34"/>
      <c r="L169" s="34"/>
      <c r="M169" s="35"/>
      <c r="U169" s="36"/>
      <c r="V169" s="36"/>
      <c r="W169" s="36"/>
      <c r="X169" s="37"/>
      <c r="Y169" s="34"/>
      <c r="Z169" s="36"/>
    </row>
    <row r="170" spans="1:26" x14ac:dyDescent="0.35">
      <c r="A170" s="26" t="s">
        <v>3195</v>
      </c>
      <c r="B170" s="26" t="str">
        <v>UOB PLAZA</v>
      </c>
      <c r="K170" s="34"/>
      <c r="L170" s="34"/>
      <c r="M170" s="35"/>
      <c r="U170" s="36"/>
      <c r="V170" s="36"/>
      <c r="W170" s="36"/>
      <c r="X170" s="37"/>
      <c r="Y170" s="34"/>
      <c r="Z170" s="36"/>
    </row>
    <row r="171" spans="1:26" x14ac:dyDescent="0.35">
      <c r="A171" s="26" t="s">
        <v>3196</v>
      </c>
      <c r="B171" s="26" t="str">
        <v>INTERNATIONAL BUILDING</v>
      </c>
      <c r="K171" s="34"/>
      <c r="L171" s="34"/>
      <c r="M171" s="35"/>
      <c r="U171" s="36"/>
      <c r="V171" s="36"/>
      <c r="W171" s="36"/>
      <c r="X171" s="37"/>
      <c r="Y171" s="34"/>
      <c r="Z171" s="36"/>
    </row>
    <row r="172" spans="1:26" x14ac:dyDescent="0.35">
      <c r="A172" s="26" t="s">
        <v>3197</v>
      </c>
      <c r="B172" s="26" t="str">
        <v>SHAW HOUSE</v>
      </c>
      <c r="K172" s="34"/>
      <c r="L172" s="34"/>
      <c r="M172" s="35"/>
      <c r="U172" s="36"/>
      <c r="V172" s="36"/>
      <c r="W172" s="36"/>
      <c r="X172" s="37"/>
      <c r="Y172" s="34"/>
      <c r="Z172" s="36"/>
    </row>
    <row r="173" spans="1:26" x14ac:dyDescent="0.35">
      <c r="A173" s="26" t="s">
        <v>3198</v>
      </c>
      <c r="B173" s="26" t="str">
        <v>CERTIS CISCO CENTRE</v>
      </c>
      <c r="K173" s="34"/>
      <c r="L173" s="34"/>
      <c r="M173" s="35"/>
      <c r="U173" s="36"/>
      <c r="V173" s="36"/>
      <c r="W173" s="36"/>
      <c r="X173" s="37"/>
      <c r="Y173" s="34"/>
      <c r="Z173" s="36"/>
    </row>
    <row r="174" spans="1:26" x14ac:dyDescent="0.35">
      <c r="A174" s="26" t="s">
        <v>3199</v>
      </c>
      <c r="B174" s="26" t="str">
        <v>DUO TOWER</v>
      </c>
      <c r="K174" s="34"/>
      <c r="L174" s="34"/>
      <c r="M174" s="35"/>
      <c r="U174" s="36"/>
      <c r="V174" s="36"/>
      <c r="W174" s="36"/>
      <c r="X174" s="37"/>
      <c r="Y174" s="34"/>
      <c r="Z174" s="36"/>
    </row>
    <row r="175" spans="1:26" x14ac:dyDescent="0.35">
      <c r="A175" s="26" t="s">
        <v>3200</v>
      </c>
      <c r="B175" s="26" t="str">
        <v>THE MENDEL</v>
      </c>
      <c r="K175" s="34"/>
      <c r="L175" s="34"/>
      <c r="M175" s="35"/>
      <c r="U175" s="36"/>
      <c r="V175" s="36"/>
      <c r="W175" s="36"/>
      <c r="X175" s="37"/>
      <c r="Y175" s="34"/>
      <c r="Z175" s="36"/>
    </row>
    <row r="176" spans="1:26" x14ac:dyDescent="0.35">
      <c r="A176" s="26" t="s">
        <v>3201</v>
      </c>
      <c r="B176" s="26" t="str">
        <v>984 UPPER CHANGI ROAD NORTH</v>
      </c>
      <c r="K176" s="34"/>
      <c r="L176" s="34"/>
      <c r="M176" s="35"/>
      <c r="U176" s="36"/>
      <c r="V176" s="36"/>
      <c r="W176" s="36"/>
      <c r="X176" s="37"/>
      <c r="Y176" s="34"/>
      <c r="Z176" s="36"/>
    </row>
    <row r="177" spans="1:26" x14ac:dyDescent="0.35">
      <c r="A177" s="26" t="s">
        <v>3202</v>
      </c>
      <c r="B177" s="26" t="str">
        <v>THE CAPRICORN</v>
      </c>
      <c r="K177" s="34"/>
      <c r="L177" s="34"/>
      <c r="M177" s="35"/>
      <c r="U177" s="36"/>
      <c r="V177" s="36"/>
      <c r="W177" s="36"/>
      <c r="X177" s="37"/>
      <c r="Y177" s="34"/>
      <c r="Z177" s="36"/>
    </row>
    <row r="178" spans="1:26" x14ac:dyDescent="0.35">
      <c r="A178" s="26" t="s">
        <v>3203</v>
      </c>
      <c r="B178" s="26" t="str">
        <v>OUE BAYFRONT</v>
      </c>
      <c r="K178" s="34"/>
      <c r="L178" s="34"/>
      <c r="M178" s="35"/>
      <c r="U178" s="36"/>
      <c r="V178" s="36"/>
      <c r="W178" s="36"/>
      <c r="X178" s="37"/>
      <c r="Y178" s="34"/>
      <c r="Z178" s="36"/>
    </row>
    <row r="179" spans="1:26" x14ac:dyDescent="0.35">
      <c r="A179" s="26" t="s">
        <v>3204</v>
      </c>
      <c r="B179" s="26" t="str">
        <v>ONE RAFFLES LINK</v>
      </c>
      <c r="K179" s="34"/>
      <c r="L179" s="34"/>
      <c r="M179" s="35"/>
      <c r="U179" s="36"/>
      <c r="V179" s="36"/>
      <c r="W179" s="36"/>
      <c r="X179" s="37"/>
      <c r="Y179" s="34"/>
      <c r="Z179" s="36"/>
    </row>
    <row r="180" spans="1:26" x14ac:dyDescent="0.35">
      <c r="A180" s="26" t="s">
        <v>3205</v>
      </c>
      <c r="B180" s="26" t="str">
        <v>CPF TAMPINES BUILDING</v>
      </c>
      <c r="K180" s="34"/>
      <c r="L180" s="34"/>
      <c r="M180" s="35"/>
      <c r="U180" s="36"/>
      <c r="V180" s="36"/>
      <c r="W180" s="36"/>
      <c r="X180" s="37"/>
      <c r="Y180" s="34"/>
      <c r="Z180" s="36"/>
    </row>
    <row r="181" spans="1:26" x14ac:dyDescent="0.35">
      <c r="A181" s="26" t="s">
        <v>3206</v>
      </c>
      <c r="B181" s="26" t="str">
        <v>CAPITAL SQUARE</v>
      </c>
      <c r="K181" s="34"/>
      <c r="L181" s="34"/>
      <c r="M181" s="35"/>
      <c r="U181" s="36"/>
      <c r="V181" s="36"/>
      <c r="W181" s="36"/>
      <c r="X181" s="37"/>
      <c r="Y181" s="34"/>
      <c r="Z181" s="36"/>
    </row>
    <row r="182" spans="1:26" x14ac:dyDescent="0.35">
      <c r="A182" s="26" t="s">
        <v>3207</v>
      </c>
      <c r="B182" s="26" t="str">
        <v>PARKWAY PARADE</v>
      </c>
      <c r="K182" s="34"/>
      <c r="L182" s="34"/>
      <c r="M182" s="35"/>
      <c r="U182" s="36"/>
      <c r="V182" s="36"/>
      <c r="W182" s="36"/>
      <c r="X182" s="37"/>
      <c r="Y182" s="34"/>
      <c r="Z182" s="36"/>
    </row>
    <row r="183" spans="1:26" x14ac:dyDescent="0.35">
      <c r="A183" s="26" t="s">
        <v>717</v>
      </c>
      <c r="B183" s="26" t="str">
        <v>INFINITE STUDIOS</v>
      </c>
      <c r="K183" s="34"/>
      <c r="L183" s="34"/>
      <c r="M183" s="35"/>
      <c r="U183" s="36"/>
      <c r="V183" s="36"/>
      <c r="W183" s="36"/>
      <c r="X183" s="37"/>
      <c r="Y183" s="34"/>
      <c r="Z183" s="36"/>
    </row>
    <row r="184" spans="1:26" x14ac:dyDescent="0.35">
      <c r="A184" s="26" t="s">
        <v>3208</v>
      </c>
      <c r="B184" s="26" t="str">
        <v>BANK OF CHINA BUILDING</v>
      </c>
      <c r="K184" s="34"/>
      <c r="L184" s="34"/>
      <c r="M184" s="35"/>
      <c r="U184" s="36"/>
      <c r="V184" s="36"/>
      <c r="W184" s="36"/>
      <c r="X184" s="37"/>
      <c r="Y184" s="34"/>
      <c r="Z184" s="36"/>
    </row>
    <row r="185" spans="1:26" x14ac:dyDescent="0.35">
      <c r="A185" s="26" t="s">
        <v>3209</v>
      </c>
      <c r="B185" s="26" t="str">
        <v>CLEANTECH ONE</v>
      </c>
      <c r="K185" s="34"/>
      <c r="L185" s="34"/>
      <c r="M185" s="35"/>
      <c r="U185" s="36"/>
      <c r="V185" s="36"/>
      <c r="W185" s="36"/>
      <c r="X185" s="37"/>
      <c r="Y185" s="34"/>
      <c r="Z185" s="36"/>
    </row>
    <row r="186" spans="1:26" x14ac:dyDescent="0.35">
      <c r="A186" s="26" t="s">
        <v>3210</v>
      </c>
      <c r="B186" s="26" t="str">
        <v>KINESIS</v>
      </c>
      <c r="K186" s="34"/>
      <c r="L186" s="34"/>
      <c r="M186" s="35"/>
      <c r="U186" s="36"/>
      <c r="V186" s="36"/>
      <c r="W186" s="36"/>
      <c r="X186" s="37"/>
      <c r="Y186" s="34"/>
      <c r="Z186" s="36"/>
    </row>
    <row r="187" spans="1:26" x14ac:dyDescent="0.35">
      <c r="A187" s="26" t="s">
        <v>3211</v>
      </c>
      <c r="B187" s="26" t="str">
        <v>ICA BUILDING</v>
      </c>
      <c r="K187" s="34"/>
      <c r="L187" s="34"/>
      <c r="M187" s="35"/>
      <c r="U187" s="36"/>
      <c r="V187" s="36"/>
      <c r="W187" s="36"/>
      <c r="X187" s="37"/>
      <c r="Y187" s="34"/>
      <c r="Z187" s="36"/>
    </row>
    <row r="188" spans="1:26" x14ac:dyDescent="0.35">
      <c r="A188" s="26" t="s">
        <v>3212</v>
      </c>
      <c r="B188" s="26" t="str">
        <v>WESTGATE TOWER</v>
      </c>
      <c r="K188" s="34"/>
      <c r="L188" s="34"/>
      <c r="M188" s="35"/>
      <c r="U188" s="36"/>
      <c r="V188" s="36"/>
      <c r="W188" s="36"/>
      <c r="X188" s="37"/>
      <c r="Y188" s="34"/>
      <c r="Z188" s="36"/>
    </row>
    <row r="189" spans="1:26" x14ac:dyDescent="0.35">
      <c r="A189" s="26" t="s">
        <v>3213</v>
      </c>
      <c r="B189" s="26" t="str">
        <v>NEW PHOENIX PARK</v>
      </c>
      <c r="K189" s="34"/>
      <c r="L189" s="34"/>
      <c r="M189" s="35"/>
      <c r="U189" s="36"/>
      <c r="V189" s="36"/>
      <c r="W189" s="36"/>
      <c r="X189" s="37"/>
      <c r="Y189" s="34"/>
      <c r="Z189" s="36"/>
    </row>
    <row r="190" spans="1:26" x14ac:dyDescent="0.35">
      <c r="A190" s="26" t="s">
        <v>3214</v>
      </c>
      <c r="B190" s="26" t="str">
        <v>THE GEMINI</v>
      </c>
      <c r="K190" s="34"/>
      <c r="L190" s="34"/>
      <c r="M190" s="35"/>
      <c r="U190" s="36"/>
      <c r="V190" s="36"/>
      <c r="W190" s="36"/>
      <c r="X190" s="37"/>
      <c r="Y190" s="34"/>
      <c r="Z190" s="36"/>
    </row>
    <row r="191" spans="1:26" x14ac:dyDescent="0.35">
      <c r="A191" s="26" t="s">
        <v>3215</v>
      </c>
      <c r="B191" s="26" t="str">
        <v>COMCENTRE</v>
      </c>
      <c r="K191" s="34"/>
      <c r="L191" s="34"/>
      <c r="M191" s="35"/>
      <c r="U191" s="36"/>
      <c r="V191" s="36"/>
      <c r="W191" s="36"/>
      <c r="X191" s="37"/>
      <c r="Y191" s="34"/>
      <c r="Z191" s="36"/>
    </row>
    <row r="192" spans="1:26" x14ac:dyDescent="0.35">
      <c r="A192" s="26" t="s">
        <v>3216</v>
      </c>
      <c r="B192" s="26" t="str">
        <v>SHAW CENTRE</v>
      </c>
      <c r="K192" s="34"/>
      <c r="L192" s="34"/>
      <c r="M192" s="35"/>
      <c r="U192" s="36"/>
      <c r="V192" s="36"/>
      <c r="W192" s="36"/>
      <c r="X192" s="37"/>
      <c r="Y192" s="34"/>
      <c r="Z192" s="36"/>
    </row>
    <row r="193" spans="1:26" x14ac:dyDescent="0.35">
      <c r="A193" s="26" t="s">
        <v>3217</v>
      </c>
      <c r="B193" s="26" t="str">
        <v>BANK OF SINGAPORE CENTRE</v>
      </c>
      <c r="K193" s="34"/>
      <c r="L193" s="34"/>
      <c r="M193" s="35"/>
      <c r="U193" s="36"/>
      <c r="V193" s="36"/>
      <c r="W193" s="36"/>
      <c r="X193" s="37"/>
      <c r="Y193" s="34"/>
      <c r="Z193" s="36"/>
    </row>
    <row r="194" spans="1:26" x14ac:dyDescent="0.35">
      <c r="A194" s="26" t="s">
        <v>3218</v>
      </c>
      <c r="B194" s="26" t="str">
        <v>VIVA BUSINESS PARK</v>
      </c>
      <c r="K194" s="34"/>
      <c r="L194" s="34"/>
      <c r="M194" s="35"/>
      <c r="U194" s="36"/>
      <c r="V194" s="36"/>
      <c r="W194" s="36"/>
      <c r="X194" s="37"/>
      <c r="Y194" s="34"/>
      <c r="Z194" s="36"/>
    </row>
    <row r="195" spans="1:26" x14ac:dyDescent="0.35">
      <c r="A195" s="26" t="s">
        <v>3219</v>
      </c>
      <c r="B195" s="26" t="str">
        <v>BANK OF AMERICA MERRILL LYNCH HARBOURFRONT</v>
      </c>
      <c r="K195" s="34"/>
      <c r="L195" s="34"/>
      <c r="M195" s="35"/>
      <c r="U195" s="36"/>
      <c r="V195" s="36"/>
      <c r="W195" s="36"/>
      <c r="X195" s="37"/>
      <c r="Y195" s="34"/>
      <c r="Z195" s="36"/>
    </row>
    <row r="196" spans="1:26" x14ac:dyDescent="0.35">
      <c r="A196" s="26" t="s">
        <v>3220</v>
      </c>
      <c r="B196" s="26" t="str">
        <v>VALLEY POINT</v>
      </c>
      <c r="K196" s="34"/>
      <c r="L196" s="34"/>
      <c r="M196" s="35"/>
      <c r="U196" s="36"/>
      <c r="V196" s="36"/>
      <c r="W196" s="36"/>
      <c r="X196" s="37"/>
      <c r="Y196" s="34"/>
      <c r="Z196" s="36"/>
    </row>
    <row r="197" spans="1:26" x14ac:dyDescent="0.35">
      <c r="A197" s="26" t="s">
        <v>3221</v>
      </c>
      <c r="B197" s="26" t="str">
        <v>UE SQUARE</v>
      </c>
      <c r="K197" s="34"/>
      <c r="L197" s="34"/>
      <c r="M197" s="35"/>
      <c r="U197" s="36"/>
      <c r="V197" s="36"/>
      <c r="W197" s="36"/>
      <c r="X197" s="37"/>
      <c r="Y197" s="34"/>
      <c r="Z197" s="36"/>
    </row>
    <row r="198" spans="1:26" x14ac:dyDescent="0.35">
      <c r="A198" s="26" t="s">
        <v>3222</v>
      </c>
      <c r="B198" s="26" t="str">
        <v>HEALTH SCIENCES AUTHORITY BUILDING</v>
      </c>
      <c r="K198" s="34"/>
      <c r="L198" s="34"/>
      <c r="M198" s="35"/>
      <c r="U198" s="36"/>
      <c r="V198" s="36"/>
      <c r="W198" s="36"/>
      <c r="X198" s="37"/>
      <c r="Y198" s="34"/>
      <c r="Z198" s="36"/>
    </row>
    <row r="199" spans="1:26" x14ac:dyDescent="0.35">
      <c r="A199" s="26" t="s">
        <v>1892</v>
      </c>
      <c r="B199" s="26" t="str">
        <v>NOVENA SQUARE</v>
      </c>
      <c r="K199" s="34"/>
      <c r="L199" s="34"/>
      <c r="M199" s="35"/>
      <c r="U199" s="36"/>
      <c r="V199" s="36"/>
      <c r="W199" s="36"/>
      <c r="X199" s="37"/>
      <c r="Y199" s="34"/>
      <c r="Z199" s="36"/>
    </row>
    <row r="200" spans="1:26" x14ac:dyDescent="0.35">
      <c r="A200" s="26" t="s">
        <v>3223</v>
      </c>
      <c r="B200" s="26" t="str">
        <v>INNOVIS</v>
      </c>
      <c r="K200" s="34"/>
      <c r="L200" s="34"/>
      <c r="M200" s="35"/>
      <c r="U200" s="36"/>
      <c r="V200" s="36"/>
      <c r="W200" s="36"/>
      <c r="X200" s="37"/>
      <c r="Y200" s="34"/>
      <c r="Z200" s="36"/>
    </row>
    <row r="201" spans="1:26" x14ac:dyDescent="0.35">
      <c r="A201" s="26" t="s">
        <v>3224</v>
      </c>
      <c r="B201" s="26" t="str">
        <v>THE KENDALL</v>
      </c>
      <c r="K201" s="34"/>
      <c r="L201" s="34"/>
      <c r="M201" s="35"/>
      <c r="U201" s="36"/>
      <c r="V201" s="36"/>
      <c r="W201" s="36"/>
      <c r="X201" s="37"/>
      <c r="Y201" s="34"/>
      <c r="Z201" s="36"/>
    </row>
    <row r="202" spans="1:26" x14ac:dyDescent="0.35">
      <c r="A202" s="26" t="s">
        <v>3225</v>
      </c>
      <c r="B202" s="26" t="str">
        <v>TELEPARK</v>
      </c>
      <c r="K202" s="34"/>
      <c r="L202" s="34"/>
      <c r="M202" s="35"/>
      <c r="U202" s="36"/>
      <c r="V202" s="36"/>
      <c r="W202" s="36"/>
      <c r="X202" s="37"/>
      <c r="Y202" s="34"/>
      <c r="Z202" s="36"/>
    </row>
    <row r="203" spans="1:26" x14ac:dyDescent="0.35">
      <c r="A203" s="26" t="s">
        <v>3226</v>
      </c>
      <c r="B203" s="26" t="str">
        <v>UOB ALEXANDRA BUILDING</v>
      </c>
      <c r="K203" s="34"/>
      <c r="L203" s="34"/>
      <c r="M203" s="35"/>
      <c r="U203" s="36"/>
      <c r="V203" s="36"/>
      <c r="W203" s="36"/>
      <c r="X203" s="37"/>
      <c r="Y203" s="34"/>
      <c r="Z203" s="36"/>
    </row>
    <row r="204" spans="1:26" x14ac:dyDescent="0.35">
      <c r="A204" s="26" t="s">
        <v>3227</v>
      </c>
      <c r="B204" s="26" t="str">
        <v>SYNTHESIS</v>
      </c>
      <c r="K204" s="34"/>
      <c r="L204" s="34"/>
      <c r="M204" s="35"/>
      <c r="U204" s="36"/>
      <c r="V204" s="36"/>
      <c r="W204" s="36"/>
      <c r="X204" s="37"/>
      <c r="Y204" s="34"/>
      <c r="Z204" s="36"/>
    </row>
    <row r="205" spans="1:26" x14ac:dyDescent="0.35">
      <c r="A205" s="26" t="s">
        <v>3228</v>
      </c>
      <c r="B205" s="26" t="str">
        <v>20 AYER RAJAH CRESCENT</v>
      </c>
      <c r="K205" s="34"/>
      <c r="L205" s="34"/>
      <c r="M205" s="35"/>
      <c r="U205" s="36"/>
      <c r="V205" s="36"/>
      <c r="W205" s="36"/>
      <c r="X205" s="37"/>
      <c r="Y205" s="34"/>
      <c r="Z205" s="36"/>
    </row>
    <row r="206" spans="1:26" x14ac:dyDescent="0.35">
      <c r="A206" s="26" t="s">
        <v>3229</v>
      </c>
      <c r="B206" s="26" t="str">
        <v>26A AYER RAJAH CRESCENT</v>
      </c>
      <c r="K206" s="34"/>
      <c r="L206" s="34"/>
      <c r="M206" s="35"/>
      <c r="U206" s="36"/>
      <c r="V206" s="36"/>
      <c r="W206" s="36"/>
      <c r="X206" s="37"/>
      <c r="Y206" s="34"/>
      <c r="Z206" s="36"/>
    </row>
    <row r="207" spans="1:26" x14ac:dyDescent="0.35">
      <c r="A207" s="26" t="s">
        <v>3230</v>
      </c>
      <c r="B207" s="26" t="str">
        <v>450 ALEXANDRA ROAD</v>
      </c>
      <c r="K207" s="34"/>
      <c r="L207" s="34"/>
      <c r="M207" s="35"/>
      <c r="U207" s="36"/>
      <c r="V207" s="36"/>
      <c r="W207" s="36"/>
      <c r="X207" s="37"/>
      <c r="Y207" s="34"/>
      <c r="Z207" s="36"/>
    </row>
    <row r="208" spans="1:26" x14ac:dyDescent="0.35">
      <c r="A208" s="26" t="s">
        <v>3231</v>
      </c>
      <c r="B208" s="26" t="str">
        <v>SCHOOL OF PHYSICAL EDUCATION SWIMMING COMPLEX</v>
      </c>
      <c r="K208" s="34"/>
      <c r="L208" s="34"/>
      <c r="M208" s="35"/>
      <c r="U208" s="36"/>
      <c r="V208" s="36"/>
      <c r="W208" s="36"/>
      <c r="X208" s="37"/>
      <c r="Y208" s="34"/>
      <c r="Z208" s="36"/>
    </row>
    <row r="209" spans="1:26" x14ac:dyDescent="0.35">
      <c r="A209" s="26" t="s">
        <v>3232</v>
      </c>
      <c r="B209" s="26" t="str">
        <v>TECHQUEST</v>
      </c>
      <c r="K209" s="34"/>
      <c r="L209" s="34"/>
      <c r="M209" s="35"/>
      <c r="U209" s="36"/>
      <c r="V209" s="36"/>
      <c r="W209" s="36"/>
      <c r="X209" s="37"/>
      <c r="Y209" s="34"/>
      <c r="Z209" s="36"/>
    </row>
    <row r="210" spans="1:26" x14ac:dyDescent="0.35">
      <c r="A210" s="26" t="s">
        <v>3233</v>
      </c>
      <c r="B210" s="26" t="str">
        <v>ICON@CHANGI</v>
      </c>
      <c r="K210" s="34"/>
      <c r="L210" s="34"/>
      <c r="M210" s="35"/>
      <c r="U210" s="36"/>
      <c r="V210" s="36"/>
      <c r="W210" s="36"/>
      <c r="X210" s="37"/>
      <c r="Y210" s="34"/>
      <c r="Z210" s="36"/>
    </row>
    <row r="211" spans="1:26" x14ac:dyDescent="0.35">
      <c r="A211" s="26" t="s">
        <v>3234</v>
      </c>
      <c r="B211" s="26" t="str">
        <v>149 COMPASSVALE BOW</v>
      </c>
      <c r="K211" s="34"/>
      <c r="L211" s="34"/>
      <c r="M211" s="35"/>
      <c r="U211" s="36"/>
      <c r="V211" s="36"/>
      <c r="W211" s="36"/>
      <c r="X211" s="37"/>
      <c r="Y211" s="34"/>
      <c r="Z211" s="36"/>
    </row>
    <row r="212" spans="1:26" x14ac:dyDescent="0.35">
      <c r="A212" s="26" t="s">
        <v>3235</v>
      </c>
      <c r="B212" s="26" t="str">
        <v>1 MARYMOUNT LANE</v>
      </c>
      <c r="K212" s="34"/>
      <c r="L212" s="34"/>
      <c r="M212" s="35"/>
      <c r="U212" s="36"/>
      <c r="V212" s="36"/>
      <c r="W212" s="36"/>
      <c r="X212" s="37"/>
      <c r="Y212" s="34"/>
      <c r="Z212" s="36"/>
    </row>
    <row r="213" spans="1:26" x14ac:dyDescent="0.35">
      <c r="A213" s="26" t="s">
        <v>3236</v>
      </c>
      <c r="B213" s="26" t="str">
        <v>50 BUANGKOK DRIVE</v>
      </c>
      <c r="K213" s="34"/>
      <c r="L213" s="34"/>
      <c r="M213" s="35"/>
      <c r="U213" s="36"/>
      <c r="V213" s="36"/>
      <c r="W213" s="36"/>
      <c r="X213" s="37"/>
      <c r="Y213" s="34"/>
      <c r="Z213" s="36"/>
    </row>
    <row r="214" spans="1:26" x14ac:dyDescent="0.35">
      <c r="A214" s="26" t="s">
        <v>3237</v>
      </c>
      <c r="B214" s="26" t="str">
        <v>DIOCESAN CENTRE BUILDING</v>
      </c>
      <c r="K214" s="34"/>
      <c r="L214" s="34"/>
      <c r="M214" s="35"/>
      <c r="U214" s="36"/>
      <c r="V214" s="36"/>
      <c r="W214" s="36"/>
      <c r="X214" s="37"/>
      <c r="Y214" s="34"/>
      <c r="Z214" s="36"/>
    </row>
    <row r="215" spans="1:26" x14ac:dyDescent="0.35">
      <c r="A215" s="26" t="s">
        <v>3238</v>
      </c>
      <c r="B215" s="26" t="str">
        <v>ICB ENTERPRISE HOUSE</v>
      </c>
      <c r="K215" s="34"/>
      <c r="L215" s="34"/>
      <c r="M215" s="35"/>
      <c r="U215" s="36"/>
      <c r="V215" s="36"/>
      <c r="W215" s="36"/>
      <c r="X215" s="37"/>
      <c r="Y215" s="34"/>
      <c r="Z215" s="36"/>
    </row>
    <row r="216" spans="1:26" x14ac:dyDescent="0.35">
      <c r="A216" s="26" t="s">
        <v>3239</v>
      </c>
      <c r="B216" s="26" t="str">
        <v>223 @ MOUNTBATTEN</v>
      </c>
      <c r="K216" s="34"/>
      <c r="L216" s="34"/>
      <c r="M216" s="35"/>
      <c r="U216" s="36"/>
      <c r="V216" s="36"/>
      <c r="W216" s="36"/>
      <c r="X216" s="37"/>
      <c r="Y216" s="34"/>
      <c r="Z216" s="36"/>
    </row>
    <row r="217" spans="1:26" x14ac:dyDescent="0.35">
      <c r="A217" s="26" t="s">
        <v>3240</v>
      </c>
      <c r="B217" s="26" t="str">
        <v>REALTY CENTRE</v>
      </c>
      <c r="K217" s="34"/>
      <c r="L217" s="34"/>
      <c r="M217" s="35"/>
      <c r="U217" s="36"/>
      <c r="V217" s="36"/>
      <c r="W217" s="36"/>
      <c r="X217" s="37"/>
      <c r="Y217" s="34"/>
      <c r="Z217" s="36"/>
    </row>
    <row r="218" spans="1:26" x14ac:dyDescent="0.35">
      <c r="A218" s="26" t="s">
        <v>837</v>
      </c>
      <c r="B218" s="26" t="str">
        <v>UNITED HOUSE</v>
      </c>
      <c r="K218" s="34"/>
      <c r="L218" s="34"/>
      <c r="M218" s="35"/>
      <c r="U218" s="36"/>
      <c r="V218" s="36"/>
      <c r="W218" s="36"/>
      <c r="X218" s="37"/>
      <c r="Y218" s="34"/>
      <c r="Z218" s="36"/>
    </row>
    <row r="219" spans="1:26" x14ac:dyDescent="0.35">
      <c r="A219" s="26" t="s">
        <v>3241</v>
      </c>
      <c r="B219" s="26" t="str">
        <v>SWIBER@IBP</v>
      </c>
      <c r="K219" s="34"/>
      <c r="L219" s="34"/>
      <c r="M219" s="35"/>
      <c r="U219" s="36"/>
      <c r="V219" s="36"/>
      <c r="W219" s="36"/>
      <c r="X219" s="37"/>
      <c r="Y219" s="34"/>
      <c r="Z219" s="36"/>
    </row>
    <row r="220" spans="1:26" x14ac:dyDescent="0.35">
      <c r="A220" s="26" t="s">
        <v>3242</v>
      </c>
      <c r="B220" s="26" t="str">
        <v>UPPER THOMSON COMMUNITY HUB</v>
      </c>
      <c r="K220" s="34"/>
      <c r="L220" s="34"/>
      <c r="M220" s="35"/>
      <c r="U220" s="36"/>
      <c r="V220" s="36"/>
      <c r="W220" s="36"/>
      <c r="X220" s="37"/>
      <c r="Y220" s="34"/>
      <c r="Z220" s="36"/>
    </row>
    <row r="221" spans="1:26" x14ac:dyDescent="0.35">
      <c r="A221" s="26" t="s">
        <v>3243</v>
      </c>
      <c r="B221" s="26" t="str">
        <v>YUHUA COMMUNITY CLUB</v>
      </c>
      <c r="K221" s="34"/>
      <c r="L221" s="34"/>
      <c r="M221" s="35"/>
      <c r="U221" s="36"/>
      <c r="V221" s="36"/>
      <c r="W221" s="36"/>
      <c r="X221" s="37"/>
      <c r="Y221" s="34"/>
      <c r="Z221" s="36"/>
    </row>
    <row r="222" spans="1:26" x14ac:dyDescent="0.35">
      <c r="A222" s="26" t="s">
        <v>3244</v>
      </c>
      <c r="B222" s="26" t="str">
        <v>LENG KEE COMMUNITY CENTRE</v>
      </c>
      <c r="K222" s="34"/>
      <c r="L222" s="34"/>
      <c r="M222" s="35"/>
      <c r="U222" s="36"/>
      <c r="V222" s="36"/>
      <c r="W222" s="36"/>
      <c r="X222" s="37"/>
      <c r="Y222" s="34"/>
      <c r="Z222" s="36"/>
    </row>
    <row r="223" spans="1:26" x14ac:dyDescent="0.35">
      <c r="A223" s="26" t="s">
        <v>3245</v>
      </c>
      <c r="B223" s="26" t="str">
        <v>JTC LAUNCHPAD @ JURONG INNOVATION DISTRICT</v>
      </c>
      <c r="K223" s="34"/>
      <c r="L223" s="34"/>
      <c r="M223" s="35"/>
      <c r="U223" s="36"/>
      <c r="V223" s="36"/>
      <c r="W223" s="36"/>
      <c r="X223" s="37"/>
      <c r="Y223" s="34"/>
      <c r="Z223" s="36"/>
    </row>
    <row r="224" spans="1:26" x14ac:dyDescent="0.35">
      <c r="A224" s="26" t="s">
        <v>3246</v>
      </c>
      <c r="B224" s="26" t="str">
        <v>NATIONAL COMMUNITY LEADERSHIP INSTITUTE</v>
      </c>
      <c r="K224" s="34"/>
      <c r="L224" s="34"/>
      <c r="M224" s="35"/>
      <c r="U224" s="36"/>
      <c r="V224" s="36"/>
      <c r="W224" s="36"/>
      <c r="X224" s="37"/>
      <c r="Y224" s="34"/>
      <c r="Z224" s="36"/>
    </row>
    <row r="225" spans="1:26" x14ac:dyDescent="0.35">
      <c r="A225" s="26" t="s">
        <v>3247</v>
      </c>
      <c r="B225" s="26" t="str">
        <v>THE CHADWICK</v>
      </c>
      <c r="K225" s="34"/>
      <c r="L225" s="34"/>
      <c r="M225" s="35"/>
      <c r="U225" s="36"/>
      <c r="V225" s="36"/>
      <c r="W225" s="36"/>
      <c r="X225" s="37"/>
      <c r="Y225" s="34"/>
      <c r="Z225" s="36"/>
    </row>
    <row r="226" spans="1:26" x14ac:dyDescent="0.35">
      <c r="A226" s="26" t="s">
        <v>3248</v>
      </c>
      <c r="B226" s="26" t="str">
        <v>145 WEST COAST ROAD</v>
      </c>
      <c r="K226" s="34"/>
      <c r="L226" s="34"/>
      <c r="M226" s="35"/>
      <c r="U226" s="36"/>
      <c r="V226" s="36"/>
      <c r="W226" s="36"/>
      <c r="X226" s="37"/>
      <c r="Y226" s="34"/>
      <c r="Z226" s="36"/>
    </row>
    <row r="227" spans="1:26" x14ac:dyDescent="0.35">
      <c r="A227" s="26" t="s">
        <v>1329</v>
      </c>
      <c r="B227" s="26" t="str">
        <v>10 SCIENCE CENTRE ROAD</v>
      </c>
      <c r="K227" s="34"/>
      <c r="L227" s="34"/>
      <c r="M227" s="35"/>
      <c r="U227" s="36"/>
      <c r="V227" s="36"/>
      <c r="W227" s="36"/>
      <c r="X227" s="37"/>
      <c r="Y227" s="34"/>
      <c r="Z227" s="36"/>
    </row>
    <row r="228" spans="1:26" x14ac:dyDescent="0.35">
      <c r="A228" s="26" t="s">
        <v>3249</v>
      </c>
      <c r="B228" s="26" t="str">
        <v>36 ARMENIAN STREET</v>
      </c>
      <c r="K228" s="34"/>
      <c r="L228" s="34"/>
      <c r="M228" s="35"/>
      <c r="U228" s="36"/>
      <c r="V228" s="36"/>
      <c r="W228" s="36"/>
      <c r="X228" s="37"/>
      <c r="Y228" s="34"/>
      <c r="Z228" s="36"/>
    </row>
    <row r="229" spans="1:26" x14ac:dyDescent="0.35">
      <c r="A229" s="26" t="s">
        <v>3250</v>
      </c>
      <c r="B229" s="26" t="str">
        <v>90 EU TONG SEN STREET</v>
      </c>
      <c r="K229" s="34"/>
      <c r="L229" s="34"/>
      <c r="M229" s="35"/>
      <c r="U229" s="36"/>
      <c r="V229" s="36"/>
      <c r="W229" s="36"/>
      <c r="X229" s="37"/>
      <c r="Y229" s="34"/>
      <c r="Z229" s="36"/>
    </row>
    <row r="230" spans="1:26" x14ac:dyDescent="0.35">
      <c r="A230" s="26" t="s">
        <v>709</v>
      </c>
      <c r="B230" s="26" t="str">
        <v>EASTGATE</v>
      </c>
      <c r="K230" s="34"/>
      <c r="L230" s="34"/>
      <c r="M230" s="35"/>
      <c r="U230" s="36"/>
      <c r="V230" s="36"/>
      <c r="W230" s="36"/>
      <c r="X230" s="37"/>
      <c r="Y230" s="34"/>
      <c r="Z230" s="36"/>
    </row>
    <row r="231" spans="1:26" x14ac:dyDescent="0.35">
      <c r="A231" s="26" t="s">
        <v>3251</v>
      </c>
      <c r="B231" s="26" t="str">
        <v>REGISTRY OF MARRIAGES</v>
      </c>
      <c r="K231" s="34"/>
      <c r="L231" s="34"/>
      <c r="M231" s="35"/>
      <c r="U231" s="36"/>
      <c r="V231" s="36"/>
      <c r="W231" s="36"/>
      <c r="X231" s="37"/>
      <c r="Y231" s="34"/>
      <c r="Z231" s="36"/>
    </row>
    <row r="232" spans="1:26" x14ac:dyDescent="0.35">
      <c r="A232" s="26" t="s">
        <v>3252</v>
      </c>
      <c r="B232" s="26" t="str">
        <v>MARITIME HOUSE</v>
      </c>
      <c r="K232" s="34"/>
      <c r="L232" s="34"/>
      <c r="M232" s="35"/>
      <c r="U232" s="36"/>
      <c r="V232" s="36"/>
      <c r="W232" s="36"/>
      <c r="X232" s="37"/>
      <c r="Y232" s="34"/>
      <c r="Z232" s="36"/>
    </row>
    <row r="233" spans="1:26" x14ac:dyDescent="0.35">
      <c r="A233" s="26" t="s">
        <v>1155</v>
      </c>
      <c r="B233" s="26" t="str">
        <v>CES CENTRE</v>
      </c>
      <c r="K233" s="34"/>
      <c r="L233" s="34"/>
      <c r="M233" s="35"/>
      <c r="U233" s="36"/>
      <c r="V233" s="36"/>
      <c r="W233" s="36"/>
      <c r="X233" s="37"/>
      <c r="Y233" s="34"/>
      <c r="Z233" s="36"/>
    </row>
    <row r="234" spans="1:26" x14ac:dyDescent="0.35">
      <c r="A234" s="26" t="s">
        <v>3253</v>
      </c>
      <c r="B234" s="26" t="str">
        <v>THE KINGSMEN EXPERIENCE</v>
      </c>
      <c r="K234" s="34"/>
      <c r="L234" s="34"/>
      <c r="M234" s="35"/>
      <c r="U234" s="36"/>
      <c r="V234" s="36"/>
      <c r="W234" s="36"/>
      <c r="X234" s="37"/>
      <c r="Y234" s="34"/>
      <c r="Z234" s="36"/>
    </row>
    <row r="235" spans="1:26" x14ac:dyDescent="0.35">
      <c r="A235" s="26" t="s">
        <v>3254</v>
      </c>
      <c r="B235" s="26" t="str">
        <v>THONG TECK BUILDING</v>
      </c>
      <c r="K235" s="34"/>
      <c r="L235" s="34"/>
      <c r="M235" s="35"/>
      <c r="U235" s="36"/>
      <c r="V235" s="36"/>
      <c r="W235" s="36"/>
      <c r="X235" s="37"/>
      <c r="Y235" s="34"/>
      <c r="Z235" s="36"/>
    </row>
    <row r="236" spans="1:26" x14ac:dyDescent="0.35">
      <c r="A236" s="26" t="s">
        <v>3255</v>
      </c>
      <c r="B236" s="26" t="str">
        <v>MACDONALD HOUSE</v>
      </c>
      <c r="K236" s="34"/>
      <c r="L236" s="34"/>
      <c r="M236" s="35"/>
      <c r="U236" s="36"/>
      <c r="V236" s="36"/>
      <c r="W236" s="36"/>
      <c r="X236" s="37"/>
      <c r="Y236" s="34"/>
      <c r="Z236" s="36"/>
    </row>
    <row r="237" spans="1:26" x14ac:dyDescent="0.35">
      <c r="A237" s="26" t="s">
        <v>3256</v>
      </c>
      <c r="B237" s="26" t="str">
        <v>CIVIL SERVICE COLLEGE</v>
      </c>
      <c r="K237" s="34"/>
      <c r="L237" s="34"/>
      <c r="M237" s="35"/>
      <c r="U237" s="36"/>
      <c r="V237" s="36"/>
      <c r="W237" s="36"/>
      <c r="X237" s="37"/>
      <c r="Y237" s="34"/>
      <c r="Z237" s="36"/>
    </row>
    <row r="238" spans="1:26" x14ac:dyDescent="0.35">
      <c r="A238" s="26" t="s">
        <v>3257</v>
      </c>
      <c r="B238" s="26" t="str">
        <v>PEOPLE'S ASSOCIATION</v>
      </c>
      <c r="K238" s="34"/>
      <c r="L238" s="34"/>
      <c r="M238" s="35"/>
      <c r="U238" s="36"/>
      <c r="V238" s="36"/>
      <c r="W238" s="36"/>
      <c r="X238" s="37"/>
      <c r="Y238" s="34"/>
      <c r="Z238" s="36"/>
    </row>
    <row r="239" spans="1:26" x14ac:dyDescent="0.35">
      <c r="A239" s="26" t="s">
        <v>3258</v>
      </c>
      <c r="B239" s="26" t="str">
        <v>101 BUKIT PANJANG ROAD</v>
      </c>
      <c r="K239" s="34"/>
      <c r="L239" s="34"/>
      <c r="M239" s="35"/>
      <c r="U239" s="36"/>
      <c r="V239" s="36"/>
      <c r="W239" s="36"/>
      <c r="X239" s="37"/>
      <c r="Y239" s="34"/>
      <c r="Z239" s="36"/>
    </row>
    <row r="240" spans="1:26" x14ac:dyDescent="0.35">
      <c r="A240" s="26" t="s">
        <v>3259</v>
      </c>
      <c r="B240" s="26" t="str">
        <v>INSTITUTE OF SOUTH EAST ASIA STUDIES</v>
      </c>
      <c r="K240" s="34"/>
      <c r="L240" s="34"/>
      <c r="M240" s="35"/>
      <c r="U240" s="36"/>
      <c r="V240" s="36"/>
      <c r="W240" s="36"/>
      <c r="X240" s="37"/>
      <c r="Y240" s="34"/>
      <c r="Z240" s="36"/>
    </row>
    <row r="241" spans="1:26" x14ac:dyDescent="0.35">
      <c r="A241" s="26" t="s">
        <v>3260</v>
      </c>
      <c r="B241" s="26" t="str">
        <v>1 HILLVIEW RISE</v>
      </c>
      <c r="K241" s="34"/>
      <c r="L241" s="34"/>
      <c r="M241" s="35"/>
      <c r="U241" s="36"/>
      <c r="V241" s="36"/>
      <c r="W241" s="36"/>
      <c r="X241" s="37"/>
      <c r="Y241" s="34"/>
      <c r="Z241" s="36"/>
    </row>
    <row r="242" spans="1:26" x14ac:dyDescent="0.35">
      <c r="A242" s="26" t="s">
        <v>1493</v>
      </c>
      <c r="B242" s="26" t="str">
        <v>PIXEL</v>
      </c>
      <c r="K242" s="34"/>
      <c r="L242" s="34"/>
      <c r="M242" s="35"/>
      <c r="U242" s="36"/>
      <c r="V242" s="36"/>
      <c r="W242" s="36"/>
      <c r="X242" s="37"/>
      <c r="Y242" s="34"/>
      <c r="Z242" s="36"/>
    </row>
    <row r="243" spans="1:26" x14ac:dyDescent="0.35">
      <c r="A243" s="26" t="s">
        <v>814</v>
      </c>
      <c r="B243" s="26" t="str">
        <v>FAR EAST FINANCE BUILDING</v>
      </c>
      <c r="K243" s="34"/>
      <c r="L243" s="34"/>
      <c r="M243" s="35"/>
      <c r="U243" s="36"/>
      <c r="V243" s="36"/>
      <c r="W243" s="36"/>
      <c r="X243" s="37"/>
      <c r="Y243" s="34"/>
      <c r="Z243" s="36"/>
    </row>
    <row r="244" spans="1:26" x14ac:dyDescent="0.35">
      <c r="A244" s="26" t="s">
        <v>3261</v>
      </c>
      <c r="B244" s="26" t="str">
        <v>BOON SIEW BUILDING</v>
      </c>
      <c r="K244" s="34"/>
      <c r="L244" s="34"/>
      <c r="M244" s="35"/>
      <c r="U244" s="36"/>
      <c r="V244" s="36"/>
      <c r="W244" s="36"/>
      <c r="X244" s="37"/>
      <c r="Y244" s="34"/>
      <c r="Z244" s="36"/>
    </row>
    <row r="245" spans="1:26" x14ac:dyDescent="0.35">
      <c r="A245" s="26" t="s">
        <v>3262</v>
      </c>
      <c r="B245" s="26" t="str">
        <v>ROBINSON 112</v>
      </c>
      <c r="K245" s="34"/>
      <c r="L245" s="34"/>
      <c r="M245" s="35"/>
      <c r="U245" s="36"/>
      <c r="V245" s="36"/>
      <c r="W245" s="36"/>
      <c r="X245" s="37"/>
      <c r="Y245" s="34"/>
      <c r="Z245" s="36"/>
    </row>
    <row r="246" spans="1:26" x14ac:dyDescent="0.35">
      <c r="A246" s="26" t="s">
        <v>3263</v>
      </c>
      <c r="B246" s="26" t="str">
        <v>PEK CHUAN BUILDING</v>
      </c>
      <c r="K246" s="34"/>
      <c r="L246" s="34"/>
      <c r="M246" s="35"/>
      <c r="U246" s="36"/>
      <c r="V246" s="36"/>
      <c r="W246" s="36"/>
      <c r="X246" s="37"/>
      <c r="Y246" s="34"/>
      <c r="Z246" s="36"/>
    </row>
    <row r="247" spans="1:26" x14ac:dyDescent="0.35">
      <c r="A247" s="26" t="s">
        <v>2102</v>
      </c>
      <c r="B247" s="26" t="str">
        <v>FAMILY LINK @ LENGKOK BAHRU</v>
      </c>
      <c r="K247" s="34"/>
      <c r="L247" s="34"/>
      <c r="M247" s="35"/>
      <c r="U247" s="36"/>
      <c r="V247" s="36"/>
      <c r="W247" s="36"/>
      <c r="X247" s="37"/>
      <c r="Y247" s="34"/>
      <c r="Z247" s="36"/>
    </row>
    <row r="248" spans="1:26" x14ac:dyDescent="0.35">
      <c r="A248" s="26" t="s">
        <v>3264</v>
      </c>
      <c r="B248" s="26" t="str">
        <v>GRACE GLOBAL RAFFLES</v>
      </c>
      <c r="K248" s="34"/>
      <c r="L248" s="34"/>
      <c r="M248" s="35"/>
      <c r="U248" s="36"/>
      <c r="V248" s="36"/>
      <c r="W248" s="36"/>
      <c r="X248" s="37"/>
      <c r="Y248" s="34"/>
      <c r="Z248" s="36"/>
    </row>
    <row r="249" spans="1:26" x14ac:dyDescent="0.35">
      <c r="A249" s="26" t="s">
        <v>3265</v>
      </c>
      <c r="B249" s="26" t="str">
        <v>3 HAVELOCK SQUARE</v>
      </c>
      <c r="K249" s="34"/>
      <c r="L249" s="34"/>
      <c r="M249" s="35"/>
      <c r="U249" s="36"/>
      <c r="V249" s="36"/>
      <c r="W249" s="36"/>
      <c r="X249" s="37"/>
      <c r="Y249" s="34"/>
      <c r="Z249" s="36"/>
    </row>
    <row r="250" spans="1:26" x14ac:dyDescent="0.35">
      <c r="A250" s="26" t="s">
        <v>3266</v>
      </c>
      <c r="B250" s="26" t="str">
        <v>THE OXLEY</v>
      </c>
      <c r="K250" s="34"/>
      <c r="L250" s="34"/>
      <c r="M250" s="35"/>
      <c r="U250" s="36"/>
      <c r="V250" s="36"/>
      <c r="W250" s="36"/>
      <c r="X250" s="37"/>
      <c r="Y250" s="34"/>
      <c r="Z250" s="36"/>
    </row>
    <row r="251" spans="1:26" x14ac:dyDescent="0.35">
      <c r="A251" s="26" t="s">
        <v>3267</v>
      </c>
      <c r="B251" s="26" t="str">
        <v>CROWN AT ROBINSON</v>
      </c>
      <c r="K251" s="34"/>
      <c r="L251" s="34"/>
      <c r="M251" s="35"/>
      <c r="U251" s="36"/>
      <c r="V251" s="36"/>
      <c r="W251" s="36"/>
      <c r="X251" s="37"/>
      <c r="Y251" s="34"/>
      <c r="Z251" s="36"/>
    </row>
    <row r="252" spans="1:26" x14ac:dyDescent="0.35">
      <c r="A252" s="26" t="s">
        <v>3268</v>
      </c>
      <c r="B252" s="26" t="str">
        <v>MEWAH BUILDING</v>
      </c>
      <c r="K252" s="34"/>
      <c r="L252" s="34"/>
      <c r="M252" s="35"/>
      <c r="U252" s="36"/>
      <c r="V252" s="36"/>
      <c r="W252" s="36"/>
      <c r="X252" s="37"/>
      <c r="Y252" s="34"/>
      <c r="Z252" s="36"/>
    </row>
    <row r="253" spans="1:26" x14ac:dyDescent="0.35">
      <c r="A253" s="26" t="s">
        <v>579</v>
      </c>
      <c r="B253" s="26" t="str">
        <v>108 ROBINSON ROAD</v>
      </c>
      <c r="K253" s="34"/>
      <c r="L253" s="34"/>
      <c r="M253" s="35"/>
      <c r="U253" s="36"/>
      <c r="V253" s="36"/>
      <c r="W253" s="36"/>
      <c r="X253" s="37"/>
      <c r="Y253" s="34"/>
      <c r="Z253" s="36"/>
    </row>
    <row r="254" spans="1:26" x14ac:dyDescent="0.35">
      <c r="A254" s="26" t="s">
        <v>3269</v>
      </c>
      <c r="B254" s="26" t="str">
        <v>METTA BUILDING</v>
      </c>
      <c r="K254" s="34"/>
      <c r="L254" s="34"/>
      <c r="M254" s="35"/>
      <c r="U254" s="36"/>
      <c r="V254" s="36"/>
      <c r="W254" s="36"/>
      <c r="X254" s="37"/>
      <c r="Y254" s="34"/>
      <c r="Z254" s="36"/>
    </row>
    <row r="255" spans="1:26" x14ac:dyDescent="0.35">
      <c r="A255" s="26" t="s">
        <v>3270</v>
      </c>
      <c r="B255" s="26" t="str">
        <v>NKF CENTRE</v>
      </c>
      <c r="K255" s="34"/>
      <c r="L255" s="34"/>
      <c r="M255" s="35"/>
      <c r="U255" s="36"/>
      <c r="V255" s="36"/>
      <c r="W255" s="36"/>
      <c r="X255" s="37"/>
      <c r="Y255" s="34"/>
      <c r="Z255" s="36"/>
    </row>
    <row r="256" spans="1:26" x14ac:dyDescent="0.35">
      <c r="A256" s="26" t="s">
        <v>3271</v>
      </c>
      <c r="B256" s="26" t="str">
        <v>THE GLOBE</v>
      </c>
      <c r="K256" s="34"/>
      <c r="L256" s="34"/>
      <c r="M256" s="35"/>
      <c r="U256" s="36"/>
      <c r="V256" s="36"/>
      <c r="W256" s="36"/>
      <c r="X256" s="37"/>
      <c r="Y256" s="34"/>
      <c r="Z256" s="36"/>
    </row>
    <row r="257" spans="1:26" x14ac:dyDescent="0.35">
      <c r="A257" s="26" t="s">
        <v>3272</v>
      </c>
      <c r="B257" s="26" t="str">
        <v>ANSON CENTRE</v>
      </c>
      <c r="K257" s="34"/>
      <c r="L257" s="34"/>
      <c r="M257" s="35"/>
      <c r="U257" s="36"/>
      <c r="V257" s="36"/>
      <c r="W257" s="36"/>
      <c r="X257" s="37"/>
      <c r="Y257" s="34"/>
      <c r="Z257" s="36"/>
    </row>
    <row r="258" spans="1:26" x14ac:dyDescent="0.35">
      <c r="A258" s="26" t="s">
        <v>3273</v>
      </c>
      <c r="B258" s="26" t="str">
        <v>150 CECIL STREET</v>
      </c>
      <c r="K258" s="34"/>
      <c r="L258" s="34"/>
      <c r="M258" s="35"/>
      <c r="U258" s="36"/>
      <c r="V258" s="36"/>
      <c r="W258" s="36"/>
      <c r="X258" s="37"/>
      <c r="Y258" s="34"/>
      <c r="Z258" s="36"/>
    </row>
    <row r="259" spans="1:26" x14ac:dyDescent="0.35">
      <c r="A259" s="26" t="s">
        <v>3274</v>
      </c>
      <c r="B259" s="26" t="str">
        <v>991G ALEXANDRA ROAD</v>
      </c>
      <c r="K259" s="34"/>
      <c r="L259" s="34"/>
      <c r="M259" s="35"/>
      <c r="U259" s="36"/>
      <c r="V259" s="36"/>
      <c r="W259" s="36"/>
      <c r="X259" s="37"/>
      <c r="Y259" s="34"/>
      <c r="Z259" s="36"/>
    </row>
    <row r="260" spans="1:26" x14ac:dyDescent="0.35">
      <c r="A260" s="26" t="s">
        <v>3275</v>
      </c>
      <c r="B260" s="26" t="str">
        <v>VIVA VISTA</v>
      </c>
      <c r="K260" s="34"/>
      <c r="L260" s="34"/>
      <c r="M260" s="35"/>
      <c r="U260" s="36"/>
      <c r="V260" s="36"/>
      <c r="W260" s="36"/>
      <c r="X260" s="37"/>
      <c r="Y260" s="34"/>
      <c r="Z260" s="36"/>
    </row>
    <row r="261" spans="1:26" x14ac:dyDescent="0.35">
      <c r="A261" s="26" t="s">
        <v>498</v>
      </c>
      <c r="B261" s="26" t="str">
        <v>14 INTERNATIONAL BUSINESS PARK</v>
      </c>
      <c r="K261" s="34"/>
      <c r="L261" s="34"/>
      <c r="M261" s="35"/>
      <c r="U261" s="36"/>
      <c r="V261" s="36"/>
      <c r="W261" s="36"/>
      <c r="X261" s="37"/>
      <c r="Y261" s="34"/>
      <c r="Z261" s="36"/>
    </row>
    <row r="262" spans="1:26" x14ac:dyDescent="0.35">
      <c r="A262" s="26" t="s">
        <v>3276</v>
      </c>
      <c r="B262" s="26" t="str">
        <v>120 ROBINSON ROAD</v>
      </c>
      <c r="K262" s="34"/>
      <c r="L262" s="34"/>
      <c r="M262" s="35"/>
      <c r="U262" s="36"/>
      <c r="V262" s="36"/>
      <c r="W262" s="36"/>
      <c r="X262" s="37"/>
      <c r="Y262" s="34"/>
      <c r="Z262" s="36"/>
    </row>
    <row r="263" spans="1:26" x14ac:dyDescent="0.35">
      <c r="A263" s="26" t="s">
        <v>3277</v>
      </c>
      <c r="B263" s="26" t="str">
        <v>CECIL COURT</v>
      </c>
      <c r="K263" s="34"/>
      <c r="L263" s="34"/>
      <c r="M263" s="35"/>
      <c r="U263" s="36"/>
      <c r="V263" s="36"/>
      <c r="W263" s="36"/>
      <c r="X263" s="37"/>
      <c r="Y263" s="34"/>
      <c r="Z263" s="36"/>
    </row>
    <row r="264" spans="1:26" x14ac:dyDescent="0.35">
      <c r="A264" s="26" t="s">
        <v>3278</v>
      </c>
      <c r="B264" s="26" t="str">
        <v>10 RAEBURN PARK</v>
      </c>
      <c r="K264" s="34"/>
      <c r="L264" s="34"/>
      <c r="M264" s="35"/>
      <c r="U264" s="36"/>
      <c r="V264" s="36"/>
      <c r="W264" s="36"/>
      <c r="X264" s="37"/>
      <c r="Y264" s="34"/>
      <c r="Z264" s="36"/>
    </row>
    <row r="265" spans="1:26" x14ac:dyDescent="0.35">
      <c r="A265" s="26" t="s">
        <v>3279</v>
      </c>
      <c r="B265" s="26" t="str">
        <v>MRTC HEADQUARTERS</v>
      </c>
      <c r="K265" s="34"/>
      <c r="L265" s="34"/>
      <c r="M265" s="35"/>
      <c r="U265" s="36"/>
      <c r="V265" s="36"/>
      <c r="W265" s="36"/>
      <c r="X265" s="37"/>
      <c r="Y265" s="34"/>
      <c r="Z265" s="36"/>
    </row>
    <row r="266" spans="1:26" x14ac:dyDescent="0.35">
      <c r="A266" s="26" t="s">
        <v>3280</v>
      </c>
      <c r="B266" s="26" t="str">
        <v>FAR EASTERN BANK BUILDING</v>
      </c>
      <c r="K266" s="34"/>
      <c r="L266" s="34"/>
      <c r="M266" s="35"/>
      <c r="U266" s="36"/>
      <c r="V266" s="36"/>
      <c r="W266" s="36"/>
      <c r="X266" s="37"/>
      <c r="Y266" s="34"/>
      <c r="Z266" s="36"/>
    </row>
    <row r="267" spans="1:26" x14ac:dyDescent="0.35">
      <c r="A267" s="26" t="s">
        <v>3281</v>
      </c>
      <c r="B267" s="26" t="str">
        <v>BEACH CENTRE</v>
      </c>
      <c r="K267" s="34"/>
      <c r="L267" s="34"/>
      <c r="M267" s="35"/>
      <c r="U267" s="36"/>
      <c r="V267" s="36"/>
      <c r="W267" s="36"/>
      <c r="X267" s="37"/>
      <c r="Y267" s="34"/>
      <c r="Z267" s="36"/>
    </row>
    <row r="268" spans="1:26" x14ac:dyDescent="0.35">
      <c r="A268" s="26" t="s">
        <v>3282</v>
      </c>
      <c r="B268" s="26" t="str">
        <v>PHILIPPINE AIRLINES BUILDING</v>
      </c>
      <c r="K268" s="34"/>
      <c r="L268" s="34"/>
      <c r="M268" s="35"/>
      <c r="U268" s="36"/>
      <c r="V268" s="36"/>
      <c r="W268" s="36"/>
      <c r="X268" s="37"/>
      <c r="Y268" s="34"/>
      <c r="Z268" s="36"/>
    </row>
    <row r="269" spans="1:26" x14ac:dyDescent="0.35">
      <c r="A269" s="26" t="s">
        <v>3283</v>
      </c>
      <c r="B269" s="26" t="str">
        <v>ANSON HOUSE</v>
      </c>
      <c r="K269" s="34"/>
      <c r="L269" s="34"/>
      <c r="M269" s="35"/>
      <c r="U269" s="36"/>
      <c r="V269" s="36"/>
      <c r="W269" s="36"/>
      <c r="X269" s="37"/>
      <c r="Y269" s="34"/>
      <c r="Z269" s="36"/>
    </row>
    <row r="270" spans="1:26" x14ac:dyDescent="0.35">
      <c r="A270" s="26" t="s">
        <v>3284</v>
      </c>
      <c r="B270" s="26" t="str">
        <v>158 CECIL STREET</v>
      </c>
      <c r="K270" s="34"/>
      <c r="L270" s="34"/>
      <c r="M270" s="35"/>
      <c r="U270" s="36"/>
      <c r="V270" s="36"/>
      <c r="W270" s="36"/>
      <c r="X270" s="37"/>
      <c r="Y270" s="34"/>
      <c r="Z270" s="36"/>
    </row>
    <row r="271" spans="1:26" x14ac:dyDescent="0.35">
      <c r="A271" s="26" t="s">
        <v>3285</v>
      </c>
      <c r="B271" s="26" t="str">
        <v>GENTING CENTRE</v>
      </c>
      <c r="K271" s="34"/>
      <c r="L271" s="34"/>
      <c r="M271" s="35"/>
      <c r="U271" s="36"/>
      <c r="V271" s="36"/>
      <c r="W271" s="36"/>
      <c r="X271" s="37"/>
      <c r="Y271" s="34"/>
      <c r="Z271" s="36"/>
    </row>
    <row r="272" spans="1:26" x14ac:dyDescent="0.35">
      <c r="A272" s="26" t="s">
        <v>458</v>
      </c>
      <c r="B272" s="26" t="str">
        <v>ABI PLAZA</v>
      </c>
      <c r="K272" s="34"/>
      <c r="L272" s="34"/>
      <c r="M272" s="35"/>
      <c r="U272" s="36"/>
      <c r="V272" s="36"/>
      <c r="W272" s="36"/>
      <c r="X272" s="37"/>
      <c r="Y272" s="34"/>
      <c r="Z272" s="36"/>
    </row>
    <row r="273" spans="1:26" x14ac:dyDescent="0.35">
      <c r="A273" s="26" t="s">
        <v>3286</v>
      </c>
      <c r="B273" s="26" t="str">
        <v>HIGH STREET PLAZA</v>
      </c>
      <c r="K273" s="34"/>
      <c r="L273" s="34"/>
      <c r="M273" s="35"/>
      <c r="U273" s="36"/>
      <c r="V273" s="36"/>
      <c r="W273" s="36"/>
      <c r="X273" s="37"/>
      <c r="Y273" s="34"/>
      <c r="Z273" s="36"/>
    </row>
    <row r="274" spans="1:26" x14ac:dyDescent="0.35">
      <c r="A274" s="26" t="s">
        <v>3287</v>
      </c>
      <c r="B274" s="26" t="str">
        <v>11 TAMPINES CONCOURSE</v>
      </c>
      <c r="K274" s="34"/>
      <c r="L274" s="34"/>
      <c r="M274" s="35"/>
      <c r="U274" s="36"/>
      <c r="V274" s="36"/>
      <c r="W274" s="36"/>
      <c r="X274" s="37"/>
      <c r="Y274" s="34"/>
      <c r="Z274" s="36"/>
    </row>
    <row r="275" spans="1:26" x14ac:dyDescent="0.35">
      <c r="A275" s="26" t="s">
        <v>3288</v>
      </c>
      <c r="B275" s="26" t="str">
        <v>JIT POH BUILDING</v>
      </c>
      <c r="K275" s="34"/>
      <c r="L275" s="34"/>
      <c r="M275" s="35"/>
      <c r="U275" s="36"/>
      <c r="V275" s="36"/>
      <c r="W275" s="36"/>
      <c r="X275" s="37"/>
      <c r="Y275" s="34"/>
      <c r="Z275" s="36"/>
    </row>
    <row r="276" spans="1:26" x14ac:dyDescent="0.35">
      <c r="A276" s="26" t="s">
        <v>3289</v>
      </c>
      <c r="B276" s="26" t="str">
        <v>25 NORTH BRIDGE</v>
      </c>
      <c r="K276" s="34"/>
      <c r="L276" s="34"/>
      <c r="M276" s="35"/>
      <c r="U276" s="36"/>
      <c r="V276" s="36"/>
      <c r="W276" s="36"/>
      <c r="X276" s="37"/>
      <c r="Y276" s="34"/>
      <c r="Z276" s="36"/>
    </row>
    <row r="277" spans="1:26" x14ac:dyDescent="0.35">
      <c r="A277" s="26" t="s">
        <v>3290</v>
      </c>
      <c r="B277" s="26" t="str">
        <v>KEMBANGAN-CHAI CHEE COMMUNITY HUB</v>
      </c>
      <c r="K277" s="34"/>
      <c r="L277" s="34"/>
      <c r="M277" s="35"/>
      <c r="U277" s="36"/>
      <c r="V277" s="36"/>
      <c r="W277" s="36"/>
      <c r="X277" s="37"/>
      <c r="Y277" s="34"/>
      <c r="Z277" s="36"/>
    </row>
    <row r="278" spans="1:26" x14ac:dyDescent="0.35">
      <c r="A278" s="26" t="s">
        <v>3291</v>
      </c>
      <c r="B278" s="26" t="str">
        <v>ONE FINLAYSON GREEN</v>
      </c>
      <c r="K278" s="34"/>
      <c r="L278" s="34"/>
      <c r="M278" s="35"/>
      <c r="U278" s="36"/>
      <c r="V278" s="36"/>
      <c r="W278" s="36"/>
      <c r="X278" s="37"/>
      <c r="Y278" s="34"/>
      <c r="Z278" s="36"/>
    </row>
    <row r="279" spans="1:26" x14ac:dyDescent="0.35">
      <c r="A279" s="26" t="s">
        <v>3292</v>
      </c>
      <c r="B279" s="26" t="str">
        <v>16 INTERNATIONAL BUSINESS PARK</v>
      </c>
      <c r="K279" s="34"/>
      <c r="L279" s="34"/>
      <c r="M279" s="35"/>
      <c r="U279" s="36"/>
      <c r="V279" s="36"/>
      <c r="W279" s="36"/>
      <c r="X279" s="37"/>
      <c r="Y279" s="34"/>
      <c r="Z279" s="36"/>
    </row>
    <row r="280" spans="1:26" x14ac:dyDescent="0.35">
      <c r="A280" s="26" t="s">
        <v>3293</v>
      </c>
      <c r="B280" s="26" t="str">
        <v>TUNG ANN ASSOCIATION BUILDING</v>
      </c>
      <c r="K280" s="34"/>
      <c r="L280" s="34"/>
      <c r="M280" s="35"/>
      <c r="U280" s="36"/>
      <c r="V280" s="36"/>
      <c r="W280" s="36"/>
      <c r="X280" s="37"/>
      <c r="Y280" s="34"/>
      <c r="Z280" s="36"/>
    </row>
    <row r="281" spans="1:26" x14ac:dyDescent="0.35">
      <c r="A281" s="26" t="s">
        <v>3294</v>
      </c>
      <c r="B281" s="26" t="str">
        <v>NORTH BRIDGE CENTRE</v>
      </c>
      <c r="K281" s="34"/>
      <c r="L281" s="34"/>
      <c r="M281" s="35"/>
      <c r="U281" s="36"/>
      <c r="V281" s="36"/>
      <c r="W281" s="36"/>
      <c r="X281" s="37"/>
      <c r="Y281" s="34"/>
      <c r="Z281" s="36"/>
    </row>
    <row r="282" spans="1:26" x14ac:dyDescent="0.35">
      <c r="A282" s="26" t="s">
        <v>3295</v>
      </c>
      <c r="B282" s="26" t="str">
        <v>NEHSONS BUILDING</v>
      </c>
      <c r="K282" s="34"/>
      <c r="L282" s="34"/>
      <c r="M282" s="35"/>
      <c r="U282" s="36"/>
      <c r="V282" s="36"/>
      <c r="W282" s="36"/>
      <c r="X282" s="37"/>
      <c r="Y282" s="34"/>
      <c r="Z282" s="36"/>
    </row>
    <row r="283" spans="1:26" x14ac:dyDescent="0.35">
      <c r="A283" s="26" t="s">
        <v>3296</v>
      </c>
      <c r="B283" s="26" t="str">
        <v>TOKIO MARINE CENTRE</v>
      </c>
      <c r="K283" s="34"/>
      <c r="L283" s="34"/>
      <c r="M283" s="35"/>
      <c r="U283" s="36"/>
      <c r="V283" s="36"/>
      <c r="W283" s="36"/>
      <c r="X283" s="37"/>
      <c r="Y283" s="34"/>
      <c r="Z283" s="36"/>
    </row>
    <row r="284" spans="1:26" x14ac:dyDescent="0.35">
      <c r="A284" s="26" t="s">
        <v>3297</v>
      </c>
      <c r="B284" s="26" t="str">
        <v>STAMFORD COURT</v>
      </c>
      <c r="K284" s="34"/>
      <c r="L284" s="34"/>
      <c r="M284" s="35"/>
      <c r="U284" s="36"/>
      <c r="V284" s="36"/>
      <c r="W284" s="36"/>
      <c r="X284" s="37"/>
      <c r="Y284" s="34"/>
      <c r="Z284" s="36"/>
    </row>
    <row r="285" spans="1:26" x14ac:dyDescent="0.35">
      <c r="A285" s="26" t="s">
        <v>3298</v>
      </c>
      <c r="B285" s="26" t="str">
        <v>GREAT EASTERN @ CHANGI</v>
      </c>
      <c r="K285" s="34"/>
      <c r="L285" s="34"/>
      <c r="M285" s="35"/>
      <c r="U285" s="36"/>
      <c r="V285" s="36"/>
      <c r="W285" s="36"/>
      <c r="X285" s="37"/>
      <c r="Y285" s="34"/>
      <c r="Z285" s="36"/>
    </row>
    <row r="286" spans="1:26" x14ac:dyDescent="0.35">
      <c r="A286" s="26" t="s">
        <v>3299</v>
      </c>
      <c r="B286" s="26" t="str">
        <v>ROYAL ONE PHILLIP</v>
      </c>
      <c r="K286" s="34"/>
      <c r="L286" s="34"/>
      <c r="M286" s="35"/>
      <c r="U286" s="36"/>
      <c r="V286" s="36"/>
      <c r="W286" s="36"/>
      <c r="X286" s="37"/>
      <c r="Y286" s="34"/>
      <c r="Z286" s="36"/>
    </row>
    <row r="287" spans="1:26" x14ac:dyDescent="0.35">
      <c r="A287" s="26" t="s">
        <v>3300</v>
      </c>
      <c r="B287" s="26" t="str">
        <v>CENTROPOD @ CHANGI</v>
      </c>
      <c r="K287" s="34"/>
      <c r="L287" s="34"/>
      <c r="M287" s="35"/>
      <c r="U287" s="36"/>
      <c r="V287" s="36"/>
      <c r="W287" s="36"/>
      <c r="X287" s="37"/>
      <c r="Y287" s="34"/>
      <c r="Z287" s="36"/>
    </row>
    <row r="288" spans="1:26" x14ac:dyDescent="0.35">
      <c r="A288" s="26" t="s">
        <v>3301</v>
      </c>
      <c r="B288" s="26" t="str">
        <v>TEMPCO TECHNOMINIUM</v>
      </c>
      <c r="K288" s="34"/>
      <c r="L288" s="34"/>
      <c r="M288" s="35"/>
      <c r="U288" s="36"/>
      <c r="V288" s="36"/>
      <c r="W288" s="36"/>
      <c r="X288" s="37"/>
      <c r="Y288" s="34"/>
      <c r="Z288" s="36"/>
    </row>
    <row r="289" spans="1:26" x14ac:dyDescent="0.35">
      <c r="A289" s="26" t="s">
        <v>3302</v>
      </c>
      <c r="B289" s="26" t="str">
        <v>SCDF HQ 4TH CD DIVISION</v>
      </c>
      <c r="K289" s="34"/>
      <c r="L289" s="34"/>
      <c r="M289" s="35"/>
      <c r="U289" s="36"/>
      <c r="V289" s="36"/>
      <c r="W289" s="36"/>
      <c r="X289" s="37"/>
      <c r="Y289" s="34"/>
      <c r="Z289" s="36"/>
    </row>
    <row r="290" spans="1:26" x14ac:dyDescent="0.35">
      <c r="A290" s="26" t="s">
        <v>3303</v>
      </c>
      <c r="B290" s="26" t="str">
        <v>NATIONAL DESIGN CENTRE</v>
      </c>
      <c r="K290" s="34"/>
      <c r="L290" s="34"/>
      <c r="M290" s="35"/>
      <c r="U290" s="36"/>
      <c r="V290" s="36"/>
      <c r="W290" s="36"/>
      <c r="X290" s="37"/>
      <c r="Y290" s="34"/>
      <c r="Z290" s="36"/>
    </row>
    <row r="291" spans="1:26" x14ac:dyDescent="0.35">
      <c r="A291" s="26" t="s">
        <v>3304</v>
      </c>
      <c r="B291" s="26" t="str">
        <v>TAMPINES PLAZA 1</v>
      </c>
      <c r="K291" s="34"/>
      <c r="L291" s="34"/>
      <c r="M291" s="35"/>
      <c r="U291" s="36"/>
      <c r="V291" s="36"/>
      <c r="W291" s="36"/>
      <c r="X291" s="37"/>
      <c r="Y291" s="34"/>
      <c r="Z291" s="36"/>
    </row>
    <row r="292" spans="1:26" x14ac:dyDescent="0.35">
      <c r="A292" s="26" t="s">
        <v>1454</v>
      </c>
      <c r="B292" s="26" t="str">
        <v>KING'S CENTRE</v>
      </c>
      <c r="K292" s="34"/>
      <c r="L292" s="34"/>
      <c r="M292" s="35"/>
      <c r="U292" s="36"/>
      <c r="V292" s="36"/>
      <c r="W292" s="36"/>
      <c r="X292" s="37"/>
      <c r="Y292" s="34"/>
      <c r="Z292" s="36"/>
    </row>
    <row r="293" spans="1:26" x14ac:dyDescent="0.35">
      <c r="A293" s="26" t="s">
        <v>3305</v>
      </c>
      <c r="B293" s="26" t="str">
        <v>THE CURIE</v>
      </c>
      <c r="K293" s="34"/>
      <c r="L293" s="34"/>
      <c r="M293" s="35"/>
      <c r="U293" s="36"/>
      <c r="V293" s="36"/>
      <c r="W293" s="36"/>
      <c r="X293" s="37"/>
      <c r="Y293" s="34"/>
      <c r="Z293" s="36"/>
    </row>
    <row r="294" spans="1:26" x14ac:dyDescent="0.35">
      <c r="A294" s="26" t="s">
        <v>3306</v>
      </c>
      <c r="B294" s="26" t="str">
        <v>ROYAL GROUP BUILDING</v>
      </c>
      <c r="K294" s="34"/>
      <c r="L294" s="34"/>
      <c r="M294" s="35"/>
      <c r="U294" s="36"/>
      <c r="V294" s="36"/>
      <c r="W294" s="36"/>
      <c r="X294" s="37"/>
      <c r="Y294" s="34"/>
      <c r="Z294" s="36"/>
    </row>
    <row r="295" spans="1:26" x14ac:dyDescent="0.35">
      <c r="A295" s="26" t="s">
        <v>3307</v>
      </c>
      <c r="B295" s="26" t="str">
        <v>INCOME AT TAMPINES POINT</v>
      </c>
      <c r="K295" s="34"/>
      <c r="L295" s="34"/>
      <c r="M295" s="35"/>
      <c r="U295" s="36"/>
      <c r="V295" s="36"/>
      <c r="W295" s="36"/>
      <c r="X295" s="37"/>
      <c r="Y295" s="34"/>
      <c r="Z295" s="36"/>
    </row>
    <row r="296" spans="1:26" x14ac:dyDescent="0.35">
      <c r="A296" s="26" t="s">
        <v>3308</v>
      </c>
      <c r="B296" s="26" t="str">
        <v>ENABLING VILLAGE</v>
      </c>
      <c r="K296" s="34"/>
      <c r="L296" s="34"/>
      <c r="M296" s="35"/>
      <c r="U296" s="36"/>
      <c r="V296" s="36"/>
      <c r="W296" s="36"/>
      <c r="X296" s="37"/>
      <c r="Y296" s="34"/>
      <c r="Z296" s="36"/>
    </row>
    <row r="297" spans="1:26" x14ac:dyDescent="0.35">
      <c r="A297" s="26" t="s">
        <v>3309</v>
      </c>
      <c r="B297" s="26" t="str">
        <v>BHARAT BUILDING</v>
      </c>
      <c r="K297" s="34"/>
      <c r="L297" s="34"/>
      <c r="M297" s="35"/>
      <c r="U297" s="36"/>
      <c r="V297" s="36"/>
      <c r="W297" s="36"/>
      <c r="X297" s="37"/>
      <c r="Y297" s="34"/>
      <c r="Z297" s="36"/>
    </row>
    <row r="298" spans="1:26" x14ac:dyDescent="0.35">
      <c r="A298" s="26" t="s">
        <v>3310</v>
      </c>
      <c r="B298" s="26" t="str">
        <v>ALFA CENTRE</v>
      </c>
      <c r="K298" s="34"/>
      <c r="L298" s="34"/>
      <c r="M298" s="35"/>
      <c r="U298" s="36"/>
      <c r="V298" s="36"/>
      <c r="W298" s="36"/>
      <c r="X298" s="37"/>
      <c r="Y298" s="34"/>
      <c r="Z298" s="36"/>
    </row>
    <row r="299" spans="1:26" x14ac:dyDescent="0.35">
      <c r="A299" s="26" t="s">
        <v>3311</v>
      </c>
      <c r="B299" s="26" t="str">
        <v>30 HILL STREET</v>
      </c>
      <c r="K299" s="34"/>
      <c r="L299" s="34"/>
      <c r="M299" s="35"/>
      <c r="U299" s="36"/>
      <c r="V299" s="36"/>
      <c r="W299" s="36"/>
      <c r="X299" s="37"/>
      <c r="Y299" s="34"/>
      <c r="Z299" s="36"/>
    </row>
    <row r="300" spans="1:26" x14ac:dyDescent="0.35">
      <c r="A300" s="26" t="s">
        <v>3312</v>
      </c>
      <c r="B300" s="26" t="str">
        <v>SCDF HQ 3RD CD DIVISION</v>
      </c>
      <c r="K300" s="34"/>
      <c r="L300" s="34"/>
      <c r="M300" s="35"/>
      <c r="U300" s="36"/>
      <c r="V300" s="36"/>
      <c r="W300" s="36"/>
      <c r="X300" s="37"/>
      <c r="Y300" s="34"/>
      <c r="Z300" s="36"/>
    </row>
    <row r="301" spans="1:26" x14ac:dyDescent="0.35">
      <c r="A301" s="26" t="s">
        <v>3313</v>
      </c>
      <c r="B301" s="26" t="str">
        <v>TECHSQ</v>
      </c>
      <c r="K301" s="34"/>
      <c r="L301" s="34"/>
      <c r="M301" s="35"/>
      <c r="U301" s="36"/>
      <c r="V301" s="36"/>
      <c r="W301" s="36"/>
      <c r="X301" s="37"/>
      <c r="Y301" s="34"/>
      <c r="Z301" s="36"/>
    </row>
    <row r="302" spans="1:26" x14ac:dyDescent="0.35">
      <c r="A302" s="26" t="s">
        <v>3314</v>
      </c>
      <c r="B302" s="26" t="str">
        <v>RHB BANK BUILDING</v>
      </c>
      <c r="K302" s="34"/>
      <c r="L302" s="34"/>
      <c r="M302" s="35"/>
      <c r="U302" s="36"/>
      <c r="V302" s="36"/>
      <c r="W302" s="36"/>
      <c r="X302" s="37"/>
      <c r="Y302" s="34"/>
      <c r="Z302" s="36"/>
    </row>
    <row r="303" spans="1:26" x14ac:dyDescent="0.35">
      <c r="A303" s="26" t="s">
        <v>1760</v>
      </c>
      <c r="B303" s="26" t="str">
        <v>137 TELOK AYER STREET</v>
      </c>
      <c r="K303" s="34"/>
      <c r="L303" s="34"/>
      <c r="M303" s="35"/>
      <c r="U303" s="36"/>
      <c r="V303" s="36"/>
      <c r="W303" s="36"/>
      <c r="X303" s="37"/>
      <c r="Y303" s="34"/>
      <c r="Z303" s="36"/>
    </row>
    <row r="304" spans="1:26" x14ac:dyDescent="0.35">
      <c r="A304" s="26" t="s">
        <v>3315</v>
      </c>
      <c r="B304" s="26" t="str">
        <v>MAXWELL CHAMBERS</v>
      </c>
      <c r="K304" s="34"/>
      <c r="L304" s="34"/>
      <c r="M304" s="35"/>
      <c r="U304" s="36"/>
      <c r="V304" s="36"/>
      <c r="W304" s="36"/>
      <c r="X304" s="37"/>
      <c r="Y304" s="34"/>
      <c r="Z304" s="36"/>
    </row>
    <row r="305" spans="1:26" x14ac:dyDescent="0.35">
      <c r="A305" s="26" t="s">
        <v>3316</v>
      </c>
      <c r="B305" s="26" t="str">
        <v>ORCHARD BUILDING</v>
      </c>
      <c r="K305" s="34"/>
      <c r="L305" s="34"/>
      <c r="M305" s="35"/>
      <c r="U305" s="36"/>
      <c r="V305" s="36"/>
      <c r="W305" s="36"/>
      <c r="X305" s="37"/>
      <c r="Y305" s="34"/>
      <c r="Z305" s="36"/>
    </row>
    <row r="306" spans="1:26" x14ac:dyDescent="0.35">
      <c r="A306" s="26" t="s">
        <v>3317</v>
      </c>
      <c r="B306" s="26" t="str">
        <v>FABER HOUSE</v>
      </c>
      <c r="K306" s="34"/>
      <c r="L306" s="34"/>
      <c r="M306" s="35"/>
      <c r="U306" s="36"/>
      <c r="V306" s="36"/>
      <c r="W306" s="36"/>
      <c r="X306" s="37"/>
      <c r="Y306" s="34"/>
      <c r="Z306" s="36"/>
    </row>
    <row r="307" spans="1:26" x14ac:dyDescent="0.35">
      <c r="A307" s="26" t="s">
        <v>3318</v>
      </c>
      <c r="B307" s="26" t="str">
        <v>TAMPINES PLAZA 2</v>
      </c>
      <c r="K307" s="34"/>
      <c r="L307" s="34"/>
      <c r="M307" s="35"/>
      <c r="U307" s="36"/>
      <c r="V307" s="36"/>
      <c r="W307" s="36"/>
      <c r="X307" s="37"/>
      <c r="Y307" s="34"/>
      <c r="Z307" s="36"/>
    </row>
    <row r="308" spans="1:26" x14ac:dyDescent="0.35">
      <c r="A308" s="26" t="s">
        <v>3319</v>
      </c>
      <c r="B308" s="26" t="str">
        <v>CHOA CHU KANG CENTRE</v>
      </c>
      <c r="K308" s="34"/>
      <c r="L308" s="34"/>
      <c r="M308" s="35"/>
      <c r="U308" s="36"/>
      <c r="V308" s="36"/>
      <c r="W308" s="36"/>
      <c r="X308" s="37"/>
      <c r="Y308" s="34"/>
      <c r="Z308" s="36"/>
    </row>
    <row r="309" spans="1:26" x14ac:dyDescent="0.35">
      <c r="A309" s="26" t="s">
        <v>3320</v>
      </c>
      <c r="B309" s="26" t="str">
        <v>SENTOSA DEVELOPMENT CORPORATION OFFICE</v>
      </c>
      <c r="K309" s="34"/>
      <c r="L309" s="34"/>
      <c r="M309" s="35"/>
      <c r="U309" s="36"/>
      <c r="V309" s="36"/>
      <c r="W309" s="36"/>
      <c r="X309" s="37"/>
      <c r="Y309" s="34"/>
      <c r="Z309" s="36"/>
    </row>
    <row r="310" spans="1:26" x14ac:dyDescent="0.35">
      <c r="A310" s="26" t="s">
        <v>3321</v>
      </c>
      <c r="B310" s="26" t="str">
        <v>50 SCOTTS ROAD</v>
      </c>
      <c r="K310" s="34"/>
      <c r="L310" s="34"/>
      <c r="M310" s="35"/>
      <c r="U310" s="36"/>
      <c r="V310" s="36"/>
      <c r="W310" s="36"/>
      <c r="X310" s="37"/>
      <c r="Y310" s="34"/>
      <c r="Z310" s="36"/>
    </row>
    <row r="311" spans="1:26" x14ac:dyDescent="0.35">
      <c r="A311" s="26" t="s">
        <v>3322</v>
      </c>
      <c r="B311" s="26" t="str">
        <v>21 JURONG EAST CENTRAL 1</v>
      </c>
      <c r="K311" s="34"/>
      <c r="L311" s="34"/>
      <c r="M311" s="35"/>
      <c r="U311" s="36"/>
      <c r="V311" s="36"/>
      <c r="W311" s="36"/>
      <c r="X311" s="37"/>
      <c r="Y311" s="34"/>
      <c r="Z311" s="36"/>
    </row>
    <row r="312" spans="1:26" x14ac:dyDescent="0.35">
      <c r="A312" s="26" t="s">
        <v>3323</v>
      </c>
      <c r="B312" s="26" t="str">
        <v>INCOME CENTRE</v>
      </c>
      <c r="K312" s="34"/>
      <c r="L312" s="34"/>
      <c r="M312" s="35"/>
      <c r="U312" s="36"/>
      <c r="V312" s="36"/>
      <c r="W312" s="36"/>
      <c r="X312" s="37"/>
      <c r="Y312" s="34"/>
      <c r="Z312" s="36"/>
    </row>
    <row r="313" spans="1:26" x14ac:dyDescent="0.35">
      <c r="A313" s="26" t="s">
        <v>1777</v>
      </c>
      <c r="B313" s="26" t="str">
        <v>SIF BUILDING</v>
      </c>
      <c r="K313" s="34"/>
      <c r="L313" s="34"/>
      <c r="M313" s="35"/>
      <c r="U313" s="36"/>
      <c r="V313" s="36"/>
      <c r="W313" s="36"/>
      <c r="X313" s="37"/>
      <c r="Y313" s="34"/>
      <c r="Z313" s="36"/>
    </row>
    <row r="314" spans="1:26" x14ac:dyDescent="0.35">
      <c r="A314" s="26" t="s">
        <v>1107</v>
      </c>
      <c r="B314" s="26" t="str">
        <v>HPL HOUSE</v>
      </c>
      <c r="K314" s="34"/>
      <c r="L314" s="34"/>
      <c r="M314" s="35"/>
      <c r="U314" s="36"/>
      <c r="V314" s="36"/>
      <c r="W314" s="36"/>
      <c r="X314" s="37"/>
      <c r="Y314" s="34"/>
      <c r="Z314" s="36"/>
    </row>
    <row r="315" spans="1:26" x14ac:dyDescent="0.35">
      <c r="A315" s="26" t="s">
        <v>1067</v>
      </c>
      <c r="B315" s="26" t="str">
        <v>ARC 380</v>
      </c>
      <c r="K315" s="34"/>
      <c r="L315" s="34"/>
      <c r="M315" s="35"/>
      <c r="U315" s="36"/>
      <c r="V315" s="36"/>
      <c r="W315" s="36"/>
      <c r="X315" s="37"/>
      <c r="Y315" s="34"/>
      <c r="Z315" s="36"/>
    </row>
    <row r="316" spans="1:26" x14ac:dyDescent="0.35">
      <c r="A316" s="26" t="s">
        <v>3324</v>
      </c>
      <c r="B316" s="26" t="str">
        <v>SINGAPORE POOLS BUILDING</v>
      </c>
      <c r="K316" s="34"/>
      <c r="L316" s="34"/>
      <c r="M316" s="35"/>
      <c r="U316" s="36"/>
      <c r="V316" s="36"/>
      <c r="W316" s="36"/>
      <c r="X316" s="37"/>
      <c r="Y316" s="34"/>
      <c r="Z316" s="36"/>
    </row>
    <row r="317" spans="1:26" x14ac:dyDescent="0.35">
      <c r="A317" s="26" t="s">
        <v>3325</v>
      </c>
      <c r="B317" s="26" t="str">
        <v>BURLINGTON SQUARE</v>
      </c>
      <c r="K317" s="34"/>
      <c r="L317" s="34"/>
      <c r="M317" s="35"/>
      <c r="U317" s="36"/>
      <c r="V317" s="36"/>
      <c r="W317" s="36"/>
      <c r="X317" s="37"/>
      <c r="Y317" s="34"/>
      <c r="Z317" s="36"/>
    </row>
    <row r="318" spans="1:26" x14ac:dyDescent="0.35">
      <c r="A318" s="26" t="s">
        <v>3326</v>
      </c>
      <c r="B318" s="26" t="str">
        <v>PIL BUILDING</v>
      </c>
      <c r="K318" s="34"/>
      <c r="L318" s="34"/>
      <c r="M318" s="35"/>
      <c r="U318" s="36"/>
      <c r="V318" s="36"/>
      <c r="W318" s="36"/>
      <c r="X318" s="37"/>
      <c r="Y318" s="34"/>
      <c r="Z318" s="36"/>
    </row>
    <row r="319" spans="1:26" x14ac:dyDescent="0.35">
      <c r="A319" s="26" t="s">
        <v>3327</v>
      </c>
      <c r="B319" s="26" t="str">
        <v>OCBC TAMPINES CENTRE ONE</v>
      </c>
      <c r="K319" s="34"/>
      <c r="L319" s="34"/>
      <c r="M319" s="35"/>
      <c r="U319" s="36"/>
      <c r="V319" s="36"/>
      <c r="W319" s="36"/>
      <c r="X319" s="37"/>
      <c r="Y319" s="34"/>
      <c r="Z319" s="36"/>
    </row>
    <row r="320" spans="1:26" x14ac:dyDescent="0.35">
      <c r="A320" s="26" t="s">
        <v>3328</v>
      </c>
      <c r="B320" s="26" t="str">
        <v>IOB BUILDING</v>
      </c>
      <c r="K320" s="34"/>
      <c r="L320" s="34"/>
      <c r="M320" s="35"/>
      <c r="U320" s="36"/>
      <c r="V320" s="36"/>
      <c r="W320" s="36"/>
      <c r="X320" s="37"/>
      <c r="Y320" s="34"/>
      <c r="Z320" s="36"/>
    </row>
    <row r="321" spans="1:26" x14ac:dyDescent="0.35">
      <c r="A321" s="26" t="s">
        <v>3329</v>
      </c>
      <c r="B321" s="26" t="str">
        <v>NEW BRIDGE CENTRE</v>
      </c>
      <c r="K321" s="34"/>
      <c r="L321" s="34"/>
      <c r="M321" s="35"/>
      <c r="U321" s="36"/>
      <c r="V321" s="36"/>
      <c r="W321" s="36"/>
      <c r="X321" s="37"/>
      <c r="Y321" s="34"/>
      <c r="Z321" s="36"/>
    </row>
    <row r="322" spans="1:26" x14ac:dyDescent="0.35">
      <c r="A322" s="26" t="s">
        <v>3330</v>
      </c>
      <c r="B322" s="26" t="str">
        <v>TAN CHONG TOWER</v>
      </c>
      <c r="K322" s="34"/>
      <c r="L322" s="34"/>
      <c r="M322" s="35"/>
      <c r="U322" s="36"/>
      <c r="V322" s="36"/>
      <c r="W322" s="36"/>
      <c r="X322" s="37"/>
      <c r="Y322" s="34"/>
      <c r="Z322" s="36"/>
    </row>
    <row r="323" spans="1:26" x14ac:dyDescent="0.35">
      <c r="A323" s="26" t="s">
        <v>3331</v>
      </c>
      <c r="B323" s="26" t="str">
        <v>2 LENGKOK BAHRU</v>
      </c>
      <c r="K323" s="34"/>
      <c r="L323" s="34"/>
      <c r="M323" s="35"/>
      <c r="U323" s="36"/>
      <c r="V323" s="36"/>
      <c r="W323" s="36"/>
      <c r="X323" s="37"/>
      <c r="Y323" s="34"/>
      <c r="Z323" s="36"/>
    </row>
    <row r="324" spans="1:26" x14ac:dyDescent="0.35">
      <c r="A324" s="26" t="s">
        <v>3332</v>
      </c>
      <c r="B324" s="26" t="str">
        <v>93 HOUGANG AVENUE 4</v>
      </c>
      <c r="K324" s="34"/>
      <c r="L324" s="34"/>
      <c r="M324" s="35"/>
      <c r="U324" s="36"/>
      <c r="V324" s="36"/>
      <c r="W324" s="36"/>
      <c r="X324" s="37"/>
      <c r="Y324" s="34"/>
      <c r="Z324" s="36"/>
    </row>
    <row r="325" spans="1:26" x14ac:dyDescent="0.35">
      <c r="A325" s="26" t="s">
        <v>742</v>
      </c>
      <c r="B325" s="26" t="str">
        <v>BEA BUILDING</v>
      </c>
      <c r="K325" s="34"/>
      <c r="L325" s="34"/>
      <c r="M325" s="35"/>
      <c r="U325" s="36"/>
      <c r="V325" s="36"/>
      <c r="W325" s="36"/>
      <c r="X325" s="37"/>
      <c r="Y325" s="34"/>
      <c r="Z325" s="36"/>
    </row>
    <row r="326" spans="1:26" x14ac:dyDescent="0.35">
      <c r="A326" s="26" t="s">
        <v>3333</v>
      </c>
      <c r="B326" s="26" t="str">
        <v>OCBC TAMPINES CENTRE TWO</v>
      </c>
      <c r="K326" s="34"/>
      <c r="L326" s="34"/>
      <c r="M326" s="35"/>
      <c r="U326" s="36"/>
      <c r="V326" s="36"/>
      <c r="W326" s="36"/>
      <c r="X326" s="37"/>
      <c r="Y326" s="34"/>
      <c r="Z326" s="36"/>
    </row>
    <row r="327" spans="1:26" x14ac:dyDescent="0.35">
      <c r="A327" s="26" t="s">
        <v>3334</v>
      </c>
      <c r="B327" s="26" t="str">
        <v>THE CRIMSON</v>
      </c>
      <c r="K327" s="34"/>
      <c r="L327" s="34"/>
      <c r="M327" s="35"/>
      <c r="U327" s="36"/>
      <c r="V327" s="36"/>
      <c r="W327" s="36"/>
      <c r="X327" s="37"/>
      <c r="Y327" s="34"/>
      <c r="Z327" s="36"/>
    </row>
    <row r="328" spans="1:26" x14ac:dyDescent="0.35">
      <c r="A328" s="26" t="s">
        <v>3335</v>
      </c>
      <c r="B328" s="26" t="str">
        <v>8 ANTHONY ROAD</v>
      </c>
      <c r="K328" s="34"/>
      <c r="L328" s="34"/>
      <c r="M328" s="35"/>
      <c r="U328" s="36"/>
      <c r="V328" s="36"/>
      <c r="W328" s="36"/>
      <c r="X328" s="37"/>
      <c r="Y328" s="34"/>
      <c r="Z328" s="36"/>
    </row>
    <row r="329" spans="1:26" hidden="1" x14ac:dyDescent="0.35">
      <c r="A329" s="26" t="s">
        <v>1814</v>
      </c>
      <c r="B329" s="26" t="str">
        <v>LAND TRANSPORT AUTHORITY</v>
      </c>
      <c r="K329" s="34"/>
      <c r="L329" s="34"/>
      <c r="M329" s="35"/>
      <c r="U329" s="36"/>
      <c r="V329" s="36"/>
      <c r="W329" s="36"/>
      <c r="X329" s="37"/>
      <c r="Y329" s="34"/>
      <c r="Z329" s="36"/>
    </row>
    <row r="330" spans="1:26" x14ac:dyDescent="0.35">
      <c r="A330" s="26" t="s">
        <v>1342</v>
      </c>
      <c r="B330" s="26" t="str">
        <v>GUTHRIE HOUSE</v>
      </c>
      <c r="K330" s="34"/>
      <c r="L330" s="34"/>
      <c r="M330" s="35"/>
      <c r="U330" s="36"/>
      <c r="V330" s="36"/>
      <c r="W330" s="36"/>
      <c r="X330" s="37"/>
      <c r="Y330" s="34"/>
      <c r="Z330" s="36"/>
    </row>
    <row r="331" spans="1:26" x14ac:dyDescent="0.35">
      <c r="A331" s="26" t="s">
        <v>3336</v>
      </c>
      <c r="B331" s="26" t="str">
        <v>MAYBANK TOWER</v>
      </c>
      <c r="K331" s="34"/>
      <c r="L331" s="34"/>
      <c r="M331" s="35"/>
      <c r="U331" s="36"/>
      <c r="V331" s="36"/>
      <c r="W331" s="36"/>
      <c r="X331" s="37"/>
      <c r="Y331" s="34"/>
      <c r="Z331" s="36"/>
    </row>
    <row r="332" spans="1:26" x14ac:dyDescent="0.35">
      <c r="A332" s="26" t="s">
        <v>3337</v>
      </c>
      <c r="B332" s="26" t="str">
        <v>THE CAVENDISH</v>
      </c>
      <c r="K332" s="34"/>
      <c r="L332" s="34"/>
      <c r="M332" s="35"/>
      <c r="U332" s="36"/>
      <c r="V332" s="36"/>
      <c r="W332" s="36"/>
      <c r="X332" s="37"/>
      <c r="Y332" s="34"/>
      <c r="Z332" s="36"/>
    </row>
    <row r="333" spans="1:26" x14ac:dyDescent="0.35">
      <c r="A333" s="26" t="s">
        <v>3338</v>
      </c>
      <c r="B333" s="26" t="str">
        <v>NEW WORLD CENTRE</v>
      </c>
      <c r="K333" s="34"/>
      <c r="L333" s="34"/>
      <c r="M333" s="35"/>
      <c r="U333" s="36"/>
      <c r="V333" s="36"/>
      <c r="W333" s="36"/>
      <c r="X333" s="37"/>
      <c r="Y333" s="34"/>
      <c r="Z333" s="36"/>
    </row>
    <row r="334" spans="1:26" x14ac:dyDescent="0.35">
      <c r="A334" s="26" t="s">
        <v>1032</v>
      </c>
      <c r="B334" s="26" t="str">
        <v>OCBC CENTRE SOUTH</v>
      </c>
      <c r="K334" s="34"/>
      <c r="L334" s="34"/>
      <c r="M334" s="35"/>
      <c r="U334" s="36"/>
      <c r="V334" s="36"/>
      <c r="W334" s="36"/>
      <c r="X334" s="37"/>
      <c r="Y334" s="34"/>
      <c r="Z334" s="36"/>
    </row>
    <row r="335" spans="1:26" x14ac:dyDescent="0.35">
      <c r="A335" s="26" t="s">
        <v>3339</v>
      </c>
      <c r="B335" s="26" t="str">
        <v>SUNSHINE PLAZA</v>
      </c>
      <c r="K335" s="34"/>
      <c r="L335" s="34"/>
      <c r="M335" s="35"/>
      <c r="U335" s="36"/>
      <c r="V335" s="36"/>
      <c r="W335" s="36"/>
      <c r="X335" s="37"/>
      <c r="Y335" s="34"/>
      <c r="Z335" s="36"/>
    </row>
    <row r="336" spans="1:26" x14ac:dyDescent="0.35">
      <c r="A336" s="26" t="s">
        <v>3340</v>
      </c>
      <c r="B336" s="26" t="str">
        <v>NATIONAL ARCHIVES OF SINGAPORE</v>
      </c>
      <c r="K336" s="34"/>
      <c r="L336" s="34"/>
      <c r="M336" s="35"/>
      <c r="U336" s="36"/>
      <c r="V336" s="36"/>
      <c r="W336" s="36"/>
      <c r="X336" s="37"/>
      <c r="Y336" s="34"/>
      <c r="Z336" s="36"/>
    </row>
    <row r="337" spans="1:26" x14ac:dyDescent="0.35">
      <c r="A337" s="26" t="s">
        <v>3341</v>
      </c>
      <c r="B337" s="26" t="str">
        <v>CPF BISHAN BUILDING</v>
      </c>
      <c r="K337" s="34"/>
      <c r="L337" s="34"/>
      <c r="M337" s="35"/>
      <c r="U337" s="36"/>
      <c r="V337" s="36"/>
      <c r="W337" s="36"/>
      <c r="X337" s="37"/>
      <c r="Y337" s="34"/>
      <c r="Z337" s="36"/>
    </row>
    <row r="338" spans="1:26" x14ac:dyDescent="0.35">
      <c r="A338" s="26" t="s">
        <v>3342</v>
      </c>
      <c r="B338" s="26" t="str">
        <v>MIWORLD</v>
      </c>
      <c r="K338" s="34"/>
      <c r="L338" s="34"/>
      <c r="M338" s="35"/>
      <c r="U338" s="36"/>
      <c r="V338" s="36"/>
      <c r="W338" s="36"/>
      <c r="X338" s="37"/>
      <c r="Y338" s="34"/>
      <c r="Z338" s="36"/>
    </row>
    <row r="339" spans="1:26" x14ac:dyDescent="0.35">
      <c r="A339" s="26" t="s">
        <v>3343</v>
      </c>
      <c r="B339" s="26" t="str">
        <v>THE ARIES</v>
      </c>
      <c r="K339" s="34"/>
      <c r="L339" s="34"/>
      <c r="M339" s="35"/>
      <c r="U339" s="36"/>
      <c r="V339" s="36"/>
      <c r="W339" s="36"/>
      <c r="X339" s="37"/>
      <c r="Y339" s="34"/>
      <c r="Z339" s="36"/>
    </row>
    <row r="340" spans="1:26" x14ac:dyDescent="0.35">
      <c r="A340" s="26" t="s">
        <v>3344</v>
      </c>
      <c r="B340" s="26" t="str">
        <v>HI-P BUILDING</v>
      </c>
      <c r="K340" s="34"/>
      <c r="L340" s="34"/>
      <c r="M340" s="35"/>
      <c r="U340" s="36"/>
      <c r="V340" s="36"/>
      <c r="W340" s="36"/>
      <c r="X340" s="37"/>
      <c r="Y340" s="34"/>
      <c r="Z340" s="36"/>
    </row>
    <row r="341" spans="1:26" x14ac:dyDescent="0.35">
      <c r="A341" s="26" t="s">
        <v>3345</v>
      </c>
      <c r="B341" s="26" t="str">
        <v>8 INTERNATIONAL BUSINESS PARK</v>
      </c>
      <c r="K341" s="34"/>
      <c r="L341" s="34"/>
      <c r="M341" s="35"/>
      <c r="U341" s="36"/>
      <c r="V341" s="36"/>
      <c r="W341" s="36"/>
      <c r="X341" s="37"/>
      <c r="Y341" s="34"/>
      <c r="Z341" s="36"/>
    </row>
    <row r="342" spans="1:26" x14ac:dyDescent="0.35">
      <c r="A342" s="26" t="s">
        <v>3346</v>
      </c>
      <c r="B342" s="26" t="str">
        <v>10 INTERNATIONAL BUSINESS PARK</v>
      </c>
      <c r="K342" s="34"/>
      <c r="L342" s="34"/>
      <c r="M342" s="35"/>
      <c r="U342" s="36"/>
      <c r="V342" s="36"/>
      <c r="W342" s="36"/>
      <c r="X342" s="37"/>
      <c r="Y342" s="34"/>
      <c r="Z342" s="36"/>
    </row>
    <row r="343" spans="1:26" x14ac:dyDescent="0.35">
      <c r="A343" s="26" t="s">
        <v>3347</v>
      </c>
      <c r="B343" s="26" t="str">
        <v>UOB TAMPINES CENTRE</v>
      </c>
      <c r="K343" s="34"/>
      <c r="L343" s="34"/>
      <c r="M343" s="35"/>
      <c r="U343" s="36"/>
      <c r="V343" s="36"/>
      <c r="W343" s="36"/>
      <c r="X343" s="37"/>
      <c r="Y343" s="34"/>
      <c r="Z343" s="36"/>
    </row>
    <row r="344" spans="1:26" x14ac:dyDescent="0.35">
      <c r="A344" s="26" t="s">
        <v>3348</v>
      </c>
      <c r="B344" s="26" t="str">
        <v>CHANGI COVE</v>
      </c>
      <c r="K344" s="34"/>
      <c r="L344" s="34"/>
      <c r="M344" s="35"/>
      <c r="U344" s="36"/>
      <c r="V344" s="36"/>
      <c r="W344" s="36"/>
      <c r="X344" s="37"/>
      <c r="Y344" s="34"/>
      <c r="Z344" s="36"/>
    </row>
    <row r="345" spans="1:26" x14ac:dyDescent="0.35">
      <c r="A345" s="26" t="s">
        <v>3349</v>
      </c>
      <c r="B345" s="26" t="str">
        <v>RELC BUILDING</v>
      </c>
      <c r="K345" s="34"/>
      <c r="L345" s="34"/>
      <c r="M345" s="35"/>
      <c r="U345" s="36"/>
      <c r="V345" s="36"/>
      <c r="W345" s="36"/>
      <c r="X345" s="37"/>
      <c r="Y345" s="34"/>
      <c r="Z345" s="36"/>
    </row>
    <row r="346" spans="1:26" x14ac:dyDescent="0.35">
      <c r="A346" s="26" t="s">
        <v>3350</v>
      </c>
      <c r="B346" s="26" t="str">
        <v>ALEXANDRA CENTRAL</v>
      </c>
      <c r="K346" s="34"/>
      <c r="L346" s="34"/>
      <c r="M346" s="35"/>
      <c r="U346" s="36"/>
      <c r="V346" s="36"/>
      <c r="W346" s="36"/>
      <c r="X346" s="37"/>
      <c r="Y346" s="34"/>
      <c r="Z346" s="36"/>
    </row>
    <row r="347" spans="1:26" x14ac:dyDescent="0.35">
      <c r="A347" s="26" t="s">
        <v>3351</v>
      </c>
      <c r="B347" s="26" t="str">
        <v>YORK HOTEL</v>
      </c>
      <c r="K347" s="34"/>
      <c r="L347" s="34"/>
      <c r="M347" s="35"/>
      <c r="U347" s="36"/>
      <c r="V347" s="36"/>
      <c r="W347" s="36"/>
      <c r="X347" s="37"/>
      <c r="Y347" s="34"/>
      <c r="Z347" s="36"/>
    </row>
    <row r="348" spans="1:26" x14ac:dyDescent="0.35">
      <c r="A348" s="26" t="s">
        <v>3352</v>
      </c>
      <c r="B348" s="26" t="str">
        <v>BENCOOLEN RESIDENCES</v>
      </c>
      <c r="K348" s="34"/>
      <c r="L348" s="34"/>
      <c r="M348" s="35"/>
      <c r="U348" s="36"/>
      <c r="V348" s="36"/>
      <c r="W348" s="36"/>
      <c r="X348" s="37"/>
      <c r="Y348" s="34"/>
      <c r="Z348" s="36"/>
    </row>
    <row r="349" spans="1:26" x14ac:dyDescent="0.35">
      <c r="A349" s="26" t="s">
        <v>3353</v>
      </c>
      <c r="B349" s="26" t="str">
        <v>METRO-Y STEVENS</v>
      </c>
      <c r="K349" s="34"/>
      <c r="L349" s="34"/>
      <c r="M349" s="35"/>
      <c r="U349" s="36"/>
      <c r="V349" s="36"/>
      <c r="W349" s="36"/>
      <c r="X349" s="37"/>
      <c r="Y349" s="34"/>
      <c r="Z349" s="36"/>
    </row>
    <row r="350" spans="1:26" x14ac:dyDescent="0.35">
      <c r="A350" s="26" t="s">
        <v>1800</v>
      </c>
      <c r="B350" s="26" t="str">
        <v>30 BENCOOLEN</v>
      </c>
      <c r="K350" s="34"/>
      <c r="L350" s="34"/>
      <c r="M350" s="35"/>
      <c r="U350" s="36"/>
      <c r="V350" s="36"/>
      <c r="W350" s="36"/>
      <c r="X350" s="37"/>
      <c r="Y350" s="34"/>
      <c r="Z350" s="36"/>
    </row>
    <row r="351" spans="1:26" x14ac:dyDescent="0.35">
      <c r="A351" s="26" t="s">
        <v>3354</v>
      </c>
      <c r="B351" s="26" t="str">
        <v>CENTRAL SQUARE</v>
      </c>
      <c r="K351" s="34"/>
      <c r="L351" s="34"/>
      <c r="M351" s="35"/>
      <c r="U351" s="36"/>
      <c r="V351" s="36"/>
      <c r="W351" s="36"/>
      <c r="X351" s="37"/>
      <c r="Y351" s="34"/>
      <c r="Z351" s="36"/>
    </row>
    <row r="352" spans="1:26" x14ac:dyDescent="0.35">
      <c r="A352" s="26" t="s">
        <v>3355</v>
      </c>
      <c r="B352" s="26" t="str">
        <v>CAPRI BY FRASER CHINA SQUARE, SINGAPORE</v>
      </c>
      <c r="K352" s="34"/>
      <c r="L352" s="34"/>
      <c r="M352" s="35"/>
      <c r="U352" s="36"/>
      <c r="V352" s="36"/>
      <c r="W352" s="36"/>
      <c r="X352" s="37"/>
      <c r="Y352" s="34"/>
      <c r="Z352" s="36"/>
    </row>
    <row r="353" spans="1:26" x14ac:dyDescent="0.35">
      <c r="A353" s="26" t="s">
        <v>3356</v>
      </c>
      <c r="B353" s="26" t="str">
        <v>GRAND PARK CITY HALL</v>
      </c>
      <c r="K353" s="34"/>
      <c r="L353" s="34"/>
      <c r="M353" s="35"/>
      <c r="U353" s="36"/>
      <c r="V353" s="36"/>
      <c r="W353" s="36"/>
      <c r="X353" s="37"/>
      <c r="Y353" s="34"/>
      <c r="Z353" s="36"/>
    </row>
    <row r="354" spans="1:26" x14ac:dyDescent="0.35">
      <c r="A354" s="26" t="s">
        <v>3357</v>
      </c>
      <c r="B354" s="26" t="str">
        <v>HOTEL MIRAMAR</v>
      </c>
      <c r="K354" s="34"/>
      <c r="L354" s="34"/>
      <c r="M354" s="35"/>
      <c r="U354" s="36"/>
      <c r="V354" s="36"/>
      <c r="W354" s="36"/>
      <c r="X354" s="37"/>
      <c r="Y354" s="34"/>
      <c r="Z354" s="36"/>
    </row>
    <row r="355" spans="1:26" x14ac:dyDescent="0.35">
      <c r="A355" s="26" t="s">
        <v>3358</v>
      </c>
      <c r="B355" s="26" t="str">
        <v>VILLAGE HOTEL CHANGI</v>
      </c>
      <c r="K355" s="34"/>
      <c r="L355" s="34"/>
      <c r="M355" s="35"/>
      <c r="U355" s="36"/>
      <c r="V355" s="36"/>
      <c r="W355" s="36"/>
      <c r="X355" s="37"/>
      <c r="Y355" s="34"/>
      <c r="Z355" s="36"/>
    </row>
    <row r="356" spans="1:26" x14ac:dyDescent="0.35">
      <c r="A356" s="26" t="s">
        <v>3359</v>
      </c>
      <c r="B356" s="26" t="str">
        <v>HOTEL GRAND PACIFIC</v>
      </c>
      <c r="K356" s="34"/>
      <c r="L356" s="34"/>
      <c r="M356" s="35"/>
      <c r="U356" s="36"/>
      <c r="V356" s="36"/>
      <c r="W356" s="36"/>
      <c r="X356" s="37"/>
      <c r="Y356" s="34"/>
      <c r="Z356" s="36"/>
    </row>
    <row r="357" spans="1:26" x14ac:dyDescent="0.35">
      <c r="A357" s="26" t="s">
        <v>3360</v>
      </c>
      <c r="B357" s="26" t="str">
        <v>PARKROYAL ON KITCHENER ROAD</v>
      </c>
      <c r="K357" s="34"/>
      <c r="L357" s="34"/>
      <c r="M357" s="35"/>
      <c r="U357" s="36"/>
      <c r="V357" s="36"/>
      <c r="W357" s="36"/>
      <c r="X357" s="37"/>
      <c r="Y357" s="34"/>
      <c r="Z357" s="36"/>
    </row>
    <row r="358" spans="1:26" x14ac:dyDescent="0.35">
      <c r="A358" s="26" t="s">
        <v>3361</v>
      </c>
      <c r="B358" s="26" t="str">
        <v>GRAND HYATT SINGAPORE</v>
      </c>
      <c r="K358" s="34"/>
      <c r="L358" s="34"/>
      <c r="M358" s="35"/>
      <c r="U358" s="36"/>
      <c r="V358" s="36"/>
      <c r="W358" s="36"/>
      <c r="X358" s="37"/>
      <c r="Y358" s="34"/>
      <c r="Z358" s="36"/>
    </row>
    <row r="359" spans="1:26" x14ac:dyDescent="0.35">
      <c r="A359" s="26" t="s">
        <v>3362</v>
      </c>
      <c r="B359" s="26" t="str">
        <v>SWISSOTEL MERCHANT COURT SINGAPORE</v>
      </c>
      <c r="K359" s="34"/>
      <c r="L359" s="34"/>
      <c r="M359" s="35"/>
      <c r="U359" s="36"/>
      <c r="V359" s="36"/>
      <c r="W359" s="36"/>
      <c r="X359" s="37"/>
      <c r="Y359" s="34"/>
      <c r="Z359" s="36"/>
    </row>
    <row r="360" spans="1:26" x14ac:dyDescent="0.35">
      <c r="A360" s="26" t="s">
        <v>3363</v>
      </c>
      <c r="B360" s="26" t="str">
        <v>MANDARIN ORCHARD SINGAPORE</v>
      </c>
      <c r="K360" s="34"/>
      <c r="L360" s="34"/>
      <c r="M360" s="35"/>
      <c r="U360" s="36"/>
      <c r="V360" s="36"/>
      <c r="W360" s="36"/>
      <c r="X360" s="37"/>
      <c r="Y360" s="34"/>
      <c r="Z360" s="36"/>
    </row>
    <row r="361" spans="1:26" x14ac:dyDescent="0.35">
      <c r="A361" s="26" t="s">
        <v>3364</v>
      </c>
      <c r="B361" s="26" t="str">
        <v>M HOTEL</v>
      </c>
      <c r="K361" s="34"/>
      <c r="L361" s="34"/>
      <c r="M361" s="35"/>
      <c r="U361" s="36"/>
      <c r="V361" s="36"/>
      <c r="W361" s="36"/>
      <c r="X361" s="37"/>
      <c r="Y361" s="34"/>
      <c r="Z361" s="36"/>
    </row>
    <row r="362" spans="1:26" x14ac:dyDescent="0.35">
      <c r="A362" s="26" t="s">
        <v>3365</v>
      </c>
      <c r="B362" s="26" t="str">
        <v>QUALITY HOTEL MARLOW</v>
      </c>
      <c r="K362" s="34"/>
      <c r="L362" s="34"/>
      <c r="M362" s="35"/>
      <c r="U362" s="36"/>
      <c r="V362" s="36"/>
      <c r="W362" s="36"/>
      <c r="X362" s="37"/>
      <c r="Y362" s="34"/>
      <c r="Z362" s="36"/>
    </row>
    <row r="363" spans="1:26" x14ac:dyDescent="0.35">
      <c r="A363" s="26" t="s">
        <v>3366</v>
      </c>
      <c r="B363" s="26" t="str">
        <v>FURAMA CITY CENTRE SINGAPORE</v>
      </c>
      <c r="K363" s="34"/>
      <c r="L363" s="34"/>
      <c r="M363" s="35"/>
      <c r="U363" s="36"/>
      <c r="V363" s="36"/>
      <c r="W363" s="36"/>
      <c r="X363" s="37"/>
      <c r="Y363" s="34"/>
      <c r="Z363" s="36"/>
    </row>
    <row r="364" spans="1:26" x14ac:dyDescent="0.35">
      <c r="A364" s="26" t="s">
        <v>3367</v>
      </c>
      <c r="B364" s="26" t="str">
        <v>HOLIDAY INN EXPRESS SINGAPORE ORCHARD ROAD</v>
      </c>
      <c r="K364" s="34"/>
      <c r="L364" s="34"/>
      <c r="M364" s="35"/>
      <c r="U364" s="36"/>
      <c r="V364" s="36"/>
      <c r="W364" s="36"/>
      <c r="X364" s="37"/>
      <c r="Y364" s="34"/>
      <c r="Z364" s="36"/>
    </row>
    <row r="365" spans="1:26" x14ac:dyDescent="0.35">
      <c r="A365" s="26" t="s">
        <v>3368</v>
      </c>
      <c r="B365" s="26" t="str">
        <v>CROWNE PLAZA CHANGI AIRPORT</v>
      </c>
      <c r="K365" s="34"/>
      <c r="L365" s="34"/>
      <c r="M365" s="35"/>
      <c r="U365" s="36"/>
      <c r="V365" s="36"/>
      <c r="W365" s="36"/>
      <c r="X365" s="37"/>
      <c r="Y365" s="34"/>
      <c r="Z365" s="36"/>
    </row>
    <row r="366" spans="1:26" x14ac:dyDescent="0.35">
      <c r="A366" s="26" t="s">
        <v>3369</v>
      </c>
      <c r="B366" s="26" t="str">
        <v>COPTHORNE KING'S HOTEL</v>
      </c>
      <c r="K366" s="34"/>
      <c r="L366" s="34"/>
      <c r="M366" s="35"/>
      <c r="U366" s="36"/>
      <c r="V366" s="36"/>
      <c r="W366" s="36"/>
      <c r="X366" s="37"/>
      <c r="Y366" s="34"/>
      <c r="Z366" s="36"/>
    </row>
    <row r="367" spans="1:26" x14ac:dyDescent="0.35">
      <c r="A367" s="26" t="s">
        <v>3370</v>
      </c>
      <c r="B367" s="26" t="str">
        <v>CONCORDE SHOPPING CENTRE</v>
      </c>
      <c r="K367" s="34"/>
      <c r="L367" s="34"/>
      <c r="M367" s="35"/>
      <c r="U367" s="36"/>
      <c r="V367" s="36"/>
      <c r="W367" s="36"/>
      <c r="X367" s="37"/>
      <c r="Y367" s="34"/>
      <c r="Z367" s="36"/>
    </row>
    <row r="368" spans="1:26" x14ac:dyDescent="0.35">
      <c r="A368" s="26" t="s">
        <v>3371</v>
      </c>
      <c r="B368" s="26" t="str">
        <v>GENTING HOTEL JURONG</v>
      </c>
      <c r="K368" s="34"/>
      <c r="L368" s="34"/>
      <c r="M368" s="35"/>
      <c r="U368" s="36"/>
      <c r="V368" s="36"/>
      <c r="W368" s="36"/>
      <c r="X368" s="37"/>
      <c r="Y368" s="34"/>
      <c r="Z368" s="36"/>
    </row>
    <row r="369" spans="1:26" x14ac:dyDescent="0.35">
      <c r="A369" s="26" t="s">
        <v>3372</v>
      </c>
      <c r="B369" s="26" t="str">
        <v>VILLAGE HOTEL ALBERT COURT</v>
      </c>
      <c r="K369" s="34"/>
      <c r="L369" s="34"/>
      <c r="M369" s="35"/>
      <c r="U369" s="36"/>
      <c r="V369" s="36"/>
      <c r="W369" s="36"/>
      <c r="X369" s="37"/>
      <c r="Y369" s="34"/>
      <c r="Z369" s="36"/>
    </row>
    <row r="370" spans="1:26" x14ac:dyDescent="0.35">
      <c r="A370" s="26" t="s">
        <v>3373</v>
      </c>
      <c r="B370" s="26" t="str">
        <v>KATONG SQUARE</v>
      </c>
      <c r="K370" s="34"/>
      <c r="L370" s="34"/>
      <c r="M370" s="35"/>
      <c r="U370" s="36"/>
      <c r="V370" s="36"/>
      <c r="W370" s="36"/>
      <c r="X370" s="37"/>
      <c r="Y370" s="34"/>
      <c r="Z370" s="36"/>
    </row>
    <row r="371" spans="1:26" x14ac:dyDescent="0.35">
      <c r="A371" s="26" t="s">
        <v>3374</v>
      </c>
      <c r="B371" s="26" t="str">
        <v>GRAND COPTHORNE WATERFRONT</v>
      </c>
      <c r="K371" s="34"/>
      <c r="L371" s="34"/>
      <c r="M371" s="35"/>
      <c r="U371" s="36"/>
      <c r="V371" s="36"/>
      <c r="W371" s="36"/>
      <c r="X371" s="37"/>
      <c r="Y371" s="34"/>
      <c r="Z371" s="36"/>
    </row>
    <row r="372" spans="1:26" x14ac:dyDescent="0.35">
      <c r="A372" s="26" t="s">
        <v>287</v>
      </c>
      <c r="B372" s="26" t="str">
        <v>HOLIDAY INN SINGAPORE ORCHARD CITY CENTRE</v>
      </c>
      <c r="K372" s="34"/>
      <c r="L372" s="34"/>
      <c r="M372" s="35"/>
      <c r="U372" s="36"/>
      <c r="V372" s="36"/>
      <c r="W372" s="36"/>
      <c r="X372" s="37"/>
      <c r="Y372" s="34"/>
      <c r="Z372" s="36"/>
    </row>
    <row r="373" spans="1:26" x14ac:dyDescent="0.35">
      <c r="A373" s="26" t="s">
        <v>3375</v>
      </c>
      <c r="B373" s="26" t="str">
        <v>ASCOTT SINGAPORE RAFFLES PLACE</v>
      </c>
      <c r="K373" s="34"/>
      <c r="L373" s="34"/>
      <c r="M373" s="35"/>
      <c r="U373" s="36"/>
      <c r="V373" s="36"/>
      <c r="W373" s="36"/>
      <c r="X373" s="37"/>
      <c r="Y373" s="34"/>
      <c r="Z373" s="36"/>
    </row>
    <row r="374" spans="1:26" x14ac:dyDescent="0.35">
      <c r="A374" s="26" t="s">
        <v>3376</v>
      </c>
      <c r="B374" s="26" t="str">
        <v>HOTEL ROYAL @ QUEENS</v>
      </c>
      <c r="K374" s="34"/>
      <c r="L374" s="34"/>
      <c r="M374" s="35"/>
      <c r="U374" s="36"/>
      <c r="V374" s="36"/>
      <c r="W374" s="36"/>
      <c r="X374" s="37"/>
      <c r="Y374" s="34"/>
      <c r="Z374" s="36"/>
    </row>
    <row r="375" spans="1:26" x14ac:dyDescent="0.35">
      <c r="A375" s="26" t="s">
        <v>3377</v>
      </c>
      <c r="B375" s="26" t="str">
        <v>ORCHARD RENDEZVOUS HOTEL, SINGAPORE</v>
      </c>
      <c r="K375" s="34"/>
      <c r="L375" s="34"/>
      <c r="M375" s="35"/>
      <c r="U375" s="36"/>
      <c r="V375" s="36"/>
      <c r="W375" s="36"/>
      <c r="X375" s="37"/>
      <c r="Y375" s="34"/>
      <c r="Z375" s="36"/>
    </row>
    <row r="376" spans="1:26" x14ac:dyDescent="0.35">
      <c r="A376" s="26" t="s">
        <v>3378</v>
      </c>
      <c r="B376" s="26" t="str">
        <v>VILLAGE HOTEL KATONG</v>
      </c>
      <c r="K376" s="34"/>
      <c r="L376" s="34"/>
      <c r="M376" s="35"/>
      <c r="U376" s="36"/>
      <c r="V376" s="36"/>
      <c r="W376" s="36"/>
      <c r="X376" s="37"/>
      <c r="Y376" s="34"/>
      <c r="Z376" s="36"/>
    </row>
    <row r="377" spans="1:26" x14ac:dyDescent="0.35">
      <c r="A377" s="26" t="s">
        <v>3379</v>
      </c>
      <c r="B377" s="26" t="str">
        <v>28 STEVENS ROAD</v>
      </c>
      <c r="K377" s="34"/>
      <c r="L377" s="34"/>
      <c r="M377" s="35"/>
      <c r="U377" s="36"/>
      <c r="V377" s="36"/>
      <c r="W377" s="36"/>
      <c r="X377" s="37"/>
      <c r="Y377" s="34"/>
      <c r="Z377" s="36"/>
    </row>
    <row r="378" spans="1:26" x14ac:dyDescent="0.35">
      <c r="A378" s="26" t="s">
        <v>3380</v>
      </c>
      <c r="B378" s="26" t="str">
        <v>VILLAGE HOTEL BUGIS</v>
      </c>
      <c r="K378" s="34"/>
      <c r="L378" s="34"/>
      <c r="M378" s="35"/>
      <c r="U378" s="36"/>
      <c r="V378" s="36"/>
      <c r="W378" s="36"/>
      <c r="X378" s="37"/>
      <c r="Y378" s="34"/>
      <c r="Z378" s="36"/>
    </row>
    <row r="379" spans="1:26" x14ac:dyDescent="0.35">
      <c r="A379" s="26" t="s">
        <v>354</v>
      </c>
      <c r="B379" s="26" t="str">
        <v>ORCHID HOTEL</v>
      </c>
      <c r="K379" s="34"/>
      <c r="L379" s="34"/>
      <c r="M379" s="35"/>
      <c r="U379" s="36"/>
      <c r="V379" s="36"/>
      <c r="W379" s="36"/>
      <c r="X379" s="37"/>
      <c r="Y379" s="34"/>
      <c r="Z379" s="36"/>
    </row>
    <row r="380" spans="1:26" x14ac:dyDescent="0.35">
      <c r="A380" s="26" t="s">
        <v>3381</v>
      </c>
      <c r="B380" s="26" t="str">
        <v>8 ON CLAYMORE</v>
      </c>
      <c r="K380" s="34"/>
      <c r="L380" s="34"/>
      <c r="M380" s="35"/>
      <c r="U380" s="36"/>
      <c r="V380" s="36"/>
      <c r="W380" s="36"/>
      <c r="X380" s="37"/>
      <c r="Y380" s="34"/>
      <c r="Z380" s="36"/>
    </row>
    <row r="381" spans="1:26" x14ac:dyDescent="0.35">
      <c r="A381" s="26" t="s">
        <v>3382</v>
      </c>
      <c r="B381" s="26" t="str">
        <v>50 TIONG BAHRU ROAD</v>
      </c>
      <c r="K381" s="34"/>
      <c r="L381" s="34"/>
      <c r="M381" s="35"/>
      <c r="U381" s="36"/>
      <c r="V381" s="36"/>
      <c r="W381" s="36"/>
      <c r="X381" s="37"/>
      <c r="Y381" s="34"/>
      <c r="Z381" s="36"/>
    </row>
    <row r="382" spans="1:26" x14ac:dyDescent="0.35">
      <c r="A382" s="26" t="s">
        <v>1868</v>
      </c>
      <c r="B382" s="26" t="str">
        <v>51 IMBIAH WALK</v>
      </c>
      <c r="K382" s="34"/>
      <c r="L382" s="34"/>
      <c r="M382" s="35"/>
      <c r="U382" s="36"/>
      <c r="V382" s="36"/>
      <c r="W382" s="36"/>
      <c r="X382" s="37"/>
      <c r="Y382" s="34"/>
      <c r="Z382" s="36"/>
    </row>
    <row r="383" spans="1:26" x14ac:dyDescent="0.35">
      <c r="A383" s="26" t="s">
        <v>3383</v>
      </c>
      <c r="B383" s="26" t="str">
        <v>JEN SINGAPORE TANGLIN BY SHANGRI-LA</v>
      </c>
      <c r="K383" s="34"/>
      <c r="L383" s="34"/>
      <c r="M383" s="35"/>
      <c r="U383" s="36"/>
      <c r="V383" s="36"/>
      <c r="W383" s="36"/>
      <c r="X383" s="37"/>
      <c r="Y383" s="34"/>
      <c r="Z383" s="36"/>
    </row>
    <row r="384" spans="1:26" x14ac:dyDescent="0.35">
      <c r="A384" s="26" t="s">
        <v>3384</v>
      </c>
      <c r="B384" s="26" t="str">
        <v>SINGAPORE MARRIOTT TANG PLAZA HOTEL</v>
      </c>
      <c r="K384" s="34"/>
      <c r="L384" s="34"/>
      <c r="U384" s="36"/>
      <c r="V384" s="36"/>
      <c r="W384" s="36"/>
      <c r="X384" s="37"/>
      <c r="Y384" s="34"/>
      <c r="Z384" s="36"/>
    </row>
    <row r="385" spans="1:26" x14ac:dyDescent="0.35">
      <c r="A385" s="26" t="s">
        <v>3385</v>
      </c>
      <c r="B385" s="26" t="str">
        <v>405 HAVELOCK ROAD</v>
      </c>
      <c r="K385" s="34"/>
      <c r="L385" s="34"/>
      <c r="U385" s="36"/>
      <c r="V385" s="36"/>
      <c r="W385" s="36"/>
      <c r="X385" s="37"/>
      <c r="Y385" s="34"/>
      <c r="Z385" s="36"/>
    </row>
    <row r="386" spans="1:26" x14ac:dyDescent="0.35">
      <c r="A386" s="26" t="s">
        <v>3386</v>
      </c>
      <c r="B386" s="26" t="str">
        <v>CARLTON HOTEL</v>
      </c>
      <c r="K386" s="34"/>
      <c r="L386" s="34"/>
      <c r="U386" s="36"/>
      <c r="V386" s="36"/>
      <c r="W386" s="36"/>
      <c r="X386" s="37"/>
      <c r="Y386" s="34"/>
      <c r="Z386" s="36"/>
    </row>
    <row r="387" spans="1:26" x14ac:dyDescent="0.35">
      <c r="A387" s="26" t="s">
        <v>1184</v>
      </c>
      <c r="B387" s="26" t="str">
        <v>HOTEL ROYAL</v>
      </c>
      <c r="K387" s="34"/>
      <c r="L387" s="34"/>
      <c r="U387" s="36"/>
      <c r="V387" s="36"/>
      <c r="W387" s="36"/>
      <c r="X387" s="37"/>
      <c r="Y387" s="34"/>
      <c r="Z387" s="36"/>
    </row>
    <row r="388" spans="1:26" x14ac:dyDescent="0.35">
      <c r="A388" s="26" t="s">
        <v>3387</v>
      </c>
      <c r="B388" s="26" t="str">
        <v>HOLIDAY INN EXPRESS SINGAPORE CLARKE QUAY</v>
      </c>
      <c r="K388" s="34"/>
      <c r="L388" s="34"/>
      <c r="U388" s="36"/>
      <c r="V388" s="36"/>
      <c r="W388" s="36"/>
      <c r="X388" s="37"/>
      <c r="Y388" s="34"/>
      <c r="Z388" s="36"/>
    </row>
    <row r="389" spans="1:26" x14ac:dyDescent="0.35">
      <c r="A389" s="26" t="s">
        <v>3388</v>
      </c>
      <c r="B389" s="26" t="str">
        <v>LE MERIDIEN SINGAPORE, SENTOSA</v>
      </c>
      <c r="K389" s="34"/>
      <c r="L389" s="34"/>
      <c r="U389" s="36"/>
      <c r="V389" s="36"/>
      <c r="W389" s="36"/>
      <c r="X389" s="37"/>
      <c r="Y389" s="34"/>
      <c r="Z389" s="36"/>
    </row>
    <row r="390" spans="1:26" x14ac:dyDescent="0.35">
      <c r="A390" s="26" t="s">
        <v>3389</v>
      </c>
      <c r="B390" s="26" t="str">
        <v>1 LARKHILL ROAD</v>
      </c>
      <c r="K390" s="34"/>
      <c r="L390" s="34"/>
      <c r="U390" s="36"/>
      <c r="V390" s="36"/>
      <c r="W390" s="36"/>
      <c r="X390" s="37"/>
      <c r="Y390" s="34"/>
      <c r="Z390" s="36"/>
    </row>
    <row r="391" spans="1:26" x14ac:dyDescent="0.35">
      <c r="A391" s="26" t="s">
        <v>3390</v>
      </c>
      <c r="B391" s="26" t="str">
        <v>GOODWOOD PARK HOTEL</v>
      </c>
      <c r="K391" s="34"/>
      <c r="L391" s="34"/>
      <c r="U391" s="36"/>
      <c r="V391" s="36"/>
      <c r="W391" s="36"/>
      <c r="X391" s="37"/>
      <c r="Y391" s="34"/>
      <c r="Z391" s="36"/>
    </row>
    <row r="392" spans="1:26" x14ac:dyDescent="0.35">
      <c r="A392" s="26" t="s">
        <v>3391</v>
      </c>
      <c r="B392" s="26" t="str">
        <v>HOTEL BOSS</v>
      </c>
      <c r="K392" s="34"/>
      <c r="L392" s="34"/>
      <c r="U392" s="36"/>
      <c r="V392" s="36"/>
      <c r="W392" s="36"/>
      <c r="X392" s="37"/>
      <c r="Y392" s="34"/>
      <c r="Z392" s="36"/>
    </row>
    <row r="393" spans="1:26" x14ac:dyDescent="0.35">
      <c r="A393" s="26" t="s">
        <v>3392</v>
      </c>
      <c r="B393" s="26" t="str">
        <v>FOUR POINTS BY SHERATON SINGAPORE, RIVERVIEW</v>
      </c>
      <c r="K393" s="34"/>
      <c r="L393" s="34"/>
      <c r="U393" s="36"/>
      <c r="V393" s="36"/>
      <c r="W393" s="36"/>
      <c r="X393" s="37"/>
      <c r="Y393" s="34"/>
      <c r="Z393" s="36"/>
    </row>
    <row r="394" spans="1:26" x14ac:dyDescent="0.35">
      <c r="A394" s="26" t="s">
        <v>3393</v>
      </c>
      <c r="B394" s="26" t="str">
        <v>SHANGRI-LA'S RASA SENTOSA RESORT &amp; SPA</v>
      </c>
      <c r="K394" s="34"/>
      <c r="L394" s="34"/>
      <c r="U394" s="36"/>
      <c r="V394" s="36"/>
      <c r="W394" s="36"/>
      <c r="X394" s="37"/>
      <c r="Y394" s="34"/>
      <c r="Z394" s="36"/>
    </row>
    <row r="395" spans="1:26" x14ac:dyDescent="0.35">
      <c r="A395" s="26" t="s">
        <v>3394</v>
      </c>
      <c r="B395" s="26" t="str">
        <v>THE REGENT SINGAPORE</v>
      </c>
      <c r="K395" s="34"/>
      <c r="L395" s="34"/>
      <c r="U395" s="36"/>
      <c r="V395" s="36"/>
      <c r="W395" s="36"/>
      <c r="X395" s="37"/>
      <c r="Y395" s="34"/>
      <c r="Z395" s="36"/>
    </row>
    <row r="396" spans="1:26" x14ac:dyDescent="0.35">
      <c r="A396" s="26" t="s">
        <v>3395</v>
      </c>
      <c r="B396" s="26" t="str">
        <v>HOTEL MI</v>
      </c>
      <c r="K396" s="34"/>
      <c r="L396" s="34"/>
      <c r="U396" s="36"/>
      <c r="V396" s="36"/>
      <c r="W396" s="36"/>
      <c r="X396" s="37"/>
      <c r="Y396" s="34"/>
      <c r="Z396" s="36"/>
    </row>
    <row r="397" spans="1:26" x14ac:dyDescent="0.35">
      <c r="A397" s="26" t="s">
        <v>920</v>
      </c>
      <c r="B397" s="26" t="str">
        <v>10 ARTILLERY AVENUE</v>
      </c>
      <c r="K397" s="34"/>
      <c r="L397" s="34"/>
      <c r="U397" s="36"/>
      <c r="V397" s="36"/>
      <c r="W397" s="36"/>
      <c r="X397" s="37"/>
      <c r="Y397" s="34"/>
      <c r="Z397" s="36"/>
    </row>
    <row r="398" spans="1:26" x14ac:dyDescent="0.35">
      <c r="A398" s="26" t="s">
        <v>3396</v>
      </c>
      <c r="B398" s="26" t="str">
        <v>PARK REGIS SINGAPORE</v>
      </c>
      <c r="K398" s="34"/>
      <c r="L398" s="34"/>
      <c r="U398" s="36"/>
      <c r="V398" s="36"/>
      <c r="W398" s="36"/>
      <c r="X398" s="37"/>
      <c r="Y398" s="34"/>
      <c r="Z398" s="36"/>
    </row>
    <row r="399" spans="1:26" x14ac:dyDescent="0.35">
      <c r="A399" s="26" t="s">
        <v>3397</v>
      </c>
      <c r="B399" s="26" t="str">
        <v>TRISTAR INN</v>
      </c>
      <c r="K399" s="34"/>
      <c r="L399" s="34"/>
      <c r="U399" s="36"/>
      <c r="V399" s="36"/>
      <c r="W399" s="36"/>
      <c r="X399" s="37"/>
      <c r="Y399" s="34"/>
      <c r="Z399" s="36"/>
    </row>
    <row r="400" spans="1:26" x14ac:dyDescent="0.35">
      <c r="A400" s="26" t="s">
        <v>3398</v>
      </c>
      <c r="B400" s="26" t="str">
        <v>PARC SOVEREIGN HOTEL - TYRWHITT</v>
      </c>
      <c r="K400" s="34"/>
      <c r="L400" s="34"/>
      <c r="U400" s="36"/>
      <c r="V400" s="36"/>
      <c r="W400" s="36"/>
      <c r="X400" s="37"/>
      <c r="Y400" s="34"/>
      <c r="Z400" s="36"/>
    </row>
    <row r="401" spans="1:26" x14ac:dyDescent="0.35">
      <c r="A401" s="26" t="s">
        <v>3399</v>
      </c>
      <c r="B401" s="26" t="str">
        <v>SHERATON TOWERS HOTEL</v>
      </c>
      <c r="K401" s="34"/>
      <c r="L401" s="34"/>
      <c r="U401" s="36"/>
      <c r="V401" s="36"/>
      <c r="W401" s="36"/>
      <c r="X401" s="37"/>
      <c r="Y401" s="34"/>
      <c r="Z401" s="36"/>
    </row>
    <row r="402" spans="1:26" x14ac:dyDescent="0.35">
      <c r="A402" s="26" t="s">
        <v>3400</v>
      </c>
      <c r="B402" s="26" t="str">
        <v>ROBERTSON WALK</v>
      </c>
      <c r="K402" s="34"/>
      <c r="L402" s="34"/>
      <c r="U402" s="36"/>
      <c r="V402" s="36"/>
      <c r="W402" s="36"/>
      <c r="X402" s="37"/>
      <c r="Y402" s="34"/>
      <c r="Z402" s="36"/>
    </row>
    <row r="403" spans="1:26" x14ac:dyDescent="0.35">
      <c r="A403" s="26" t="s">
        <v>3401</v>
      </c>
      <c r="B403" s="26" t="str">
        <v>DORSETT SINGAPORE</v>
      </c>
      <c r="K403" s="34"/>
      <c r="L403" s="34"/>
      <c r="U403" s="36"/>
      <c r="V403" s="36"/>
      <c r="W403" s="36"/>
      <c r="X403" s="37"/>
      <c r="Y403" s="34"/>
      <c r="Z403" s="36"/>
    </row>
    <row r="404" spans="1:26" x14ac:dyDescent="0.35">
      <c r="A404" s="26" t="s">
        <v>3402</v>
      </c>
      <c r="B404" s="26" t="str">
        <v>CARLTON CITY SINGAPORE</v>
      </c>
      <c r="K404" s="34"/>
      <c r="L404" s="34"/>
      <c r="U404" s="36"/>
      <c r="V404" s="36"/>
      <c r="W404" s="36"/>
      <c r="X404" s="37"/>
      <c r="Y404" s="34"/>
      <c r="Z404" s="36"/>
    </row>
    <row r="405" spans="1:26" x14ac:dyDescent="0.35">
      <c r="A405" s="26" t="s">
        <v>3403</v>
      </c>
      <c r="B405" s="26" t="str">
        <v>96 SOMERSET ROAD</v>
      </c>
      <c r="K405" s="34"/>
      <c r="L405" s="34"/>
      <c r="U405" s="36"/>
      <c r="V405" s="36"/>
      <c r="W405" s="36"/>
      <c r="X405" s="37"/>
      <c r="Y405" s="34"/>
      <c r="Z405" s="36"/>
    </row>
    <row r="406" spans="1:26" x14ac:dyDescent="0.35">
      <c r="A406" s="26" t="s">
        <v>3404</v>
      </c>
      <c r="B406" s="26" t="str">
        <v>THE ELIZABETH</v>
      </c>
      <c r="K406" s="34"/>
      <c r="L406" s="34"/>
      <c r="U406" s="36"/>
      <c r="V406" s="36"/>
      <c r="W406" s="36"/>
      <c r="X406" s="37"/>
      <c r="Y406" s="34"/>
      <c r="Z406" s="36"/>
    </row>
    <row r="407" spans="1:26" x14ac:dyDescent="0.35">
      <c r="A407" s="26" t="s">
        <v>3405</v>
      </c>
      <c r="B407" s="26" t="str">
        <v>RENDEZVOUS HOTEL SINGAPORE</v>
      </c>
      <c r="K407" s="34"/>
      <c r="L407" s="34"/>
      <c r="U407" s="36"/>
      <c r="V407" s="36"/>
      <c r="W407" s="36"/>
      <c r="X407" s="37"/>
      <c r="Y407" s="34"/>
      <c r="Z407" s="36"/>
    </row>
    <row r="408" spans="1:26" x14ac:dyDescent="0.35">
      <c r="A408" s="26" t="s">
        <v>3406</v>
      </c>
      <c r="B408" s="26" t="str">
        <v>CAPRI BY FRASER CHANGI CITY</v>
      </c>
      <c r="K408" s="34"/>
      <c r="L408" s="34"/>
      <c r="U408" s="36"/>
      <c r="V408" s="36"/>
      <c r="W408" s="36"/>
      <c r="X408" s="37"/>
      <c r="Y408" s="34"/>
      <c r="Z408" s="36"/>
    </row>
    <row r="409" spans="1:26" x14ac:dyDescent="0.35">
      <c r="A409" s="26" t="s">
        <v>3407</v>
      </c>
      <c r="B409" s="26" t="str">
        <v>GRAND PARK ORCHARD</v>
      </c>
      <c r="K409" s="34"/>
      <c r="L409" s="34"/>
      <c r="U409" s="36"/>
      <c r="V409" s="36"/>
      <c r="W409" s="36"/>
      <c r="X409" s="37"/>
      <c r="Y409" s="34"/>
      <c r="Z409" s="36"/>
    </row>
    <row r="410" spans="1:26" x14ac:dyDescent="0.35">
      <c r="A410" s="26" t="s">
        <v>50</v>
      </c>
      <c r="B410" s="26" t="str">
        <v>FOUR SEASONS HOTEL</v>
      </c>
      <c r="K410" s="34"/>
      <c r="L410" s="34"/>
      <c r="U410" s="36"/>
      <c r="V410" s="36"/>
      <c r="W410" s="36"/>
      <c r="X410" s="37"/>
      <c r="Y410" s="34"/>
      <c r="Z410" s="36"/>
    </row>
    <row r="411" spans="1:26" x14ac:dyDescent="0.35">
      <c r="A411" s="26" t="s">
        <v>3408</v>
      </c>
      <c r="B411" s="26" t="str">
        <v>RAFFLES HOTEL</v>
      </c>
      <c r="K411" s="34"/>
      <c r="L411" s="34"/>
      <c r="U411" s="36"/>
      <c r="V411" s="36"/>
      <c r="W411" s="36"/>
      <c r="X411" s="37"/>
      <c r="Y411" s="34"/>
      <c r="Z411" s="36"/>
    </row>
    <row r="412" spans="1:26" x14ac:dyDescent="0.35">
      <c r="A412" s="26" t="s">
        <v>3409</v>
      </c>
      <c r="B412" s="26" t="str">
        <v>ORCHARD HOTEL SINGAPORE</v>
      </c>
      <c r="K412" s="34"/>
      <c r="L412" s="34"/>
      <c r="U412" s="36"/>
      <c r="V412" s="36"/>
      <c r="W412" s="36"/>
      <c r="X412" s="37"/>
      <c r="Y412" s="34"/>
      <c r="Z412" s="36"/>
    </row>
    <row r="413" spans="1:26" x14ac:dyDescent="0.35">
      <c r="A413" s="26" t="s">
        <v>2025</v>
      </c>
      <c r="B413" s="26" t="str">
        <v>HOTEL FORT CANNING</v>
      </c>
      <c r="K413" s="34"/>
      <c r="L413" s="34"/>
      <c r="U413" s="36"/>
      <c r="V413" s="36"/>
      <c r="W413" s="36"/>
      <c r="X413" s="37"/>
      <c r="Y413" s="34"/>
      <c r="Z413" s="36"/>
    </row>
    <row r="414" spans="1:26" x14ac:dyDescent="0.35">
      <c r="A414" s="26" t="s">
        <v>3410</v>
      </c>
      <c r="B414" s="26" t="str">
        <v>PARK HOTEL CLARKE QUAY</v>
      </c>
      <c r="K414" s="34"/>
      <c r="L414" s="34"/>
      <c r="U414" s="36"/>
      <c r="V414" s="36"/>
      <c r="W414" s="36"/>
      <c r="X414" s="37"/>
      <c r="Y414" s="34"/>
      <c r="Z414" s="36"/>
    </row>
    <row r="415" spans="1:26" x14ac:dyDescent="0.35">
      <c r="A415" s="26" t="s">
        <v>835</v>
      </c>
      <c r="B415" s="26" t="str">
        <v>22 CAVENAGH ROAD</v>
      </c>
      <c r="K415" s="34"/>
      <c r="L415" s="34"/>
      <c r="U415" s="36"/>
      <c r="V415" s="36"/>
      <c r="W415" s="36"/>
      <c r="X415" s="37"/>
      <c r="Y415" s="34"/>
      <c r="Z415" s="36"/>
    </row>
    <row r="416" spans="1:26" x14ac:dyDescent="0.35">
      <c r="A416" s="26" t="s">
        <v>1115</v>
      </c>
      <c r="B416" s="26" t="str">
        <v>PS100</v>
      </c>
      <c r="K416" s="34"/>
      <c r="L416" s="34"/>
      <c r="U416" s="36"/>
      <c r="V416" s="36"/>
      <c r="W416" s="36"/>
      <c r="X416" s="37"/>
      <c r="Y416" s="34"/>
      <c r="Z416" s="36"/>
    </row>
    <row r="417" spans="1:26" x14ac:dyDescent="0.35">
      <c r="A417" s="26" t="s">
        <v>3411</v>
      </c>
      <c r="B417" s="26" t="str">
        <v>HOTEL CHANCELLOR @ ORCHARD</v>
      </c>
      <c r="K417" s="34"/>
      <c r="L417" s="34"/>
      <c r="U417" s="36"/>
      <c r="V417" s="36"/>
      <c r="W417" s="36"/>
      <c r="X417" s="37"/>
      <c r="Y417" s="34"/>
      <c r="Z417" s="36"/>
    </row>
    <row r="418" spans="1:26" x14ac:dyDescent="0.35">
      <c r="A418" s="26" t="s">
        <v>3412</v>
      </c>
      <c r="B418" s="26" t="str">
        <v>IBIS SINGAPORE NOVENA</v>
      </c>
      <c r="K418" s="34"/>
      <c r="L418" s="34"/>
      <c r="U418" s="36"/>
      <c r="V418" s="36"/>
      <c r="W418" s="36"/>
      <c r="X418" s="37"/>
      <c r="Y418" s="34"/>
      <c r="Z418" s="36"/>
    </row>
    <row r="419" spans="1:26" x14ac:dyDescent="0.35">
      <c r="A419" s="26" t="s">
        <v>1723</v>
      </c>
      <c r="B419" s="26" t="str">
        <v>HOTEL TRAVELTINE</v>
      </c>
      <c r="K419" s="34"/>
      <c r="L419" s="34"/>
      <c r="U419" s="36"/>
      <c r="V419" s="36"/>
      <c r="W419" s="36"/>
      <c r="X419" s="37"/>
      <c r="Y419" s="34"/>
      <c r="Z419" s="36"/>
    </row>
    <row r="420" spans="1:26" x14ac:dyDescent="0.35">
      <c r="A420" s="26" t="s">
        <v>3413</v>
      </c>
      <c r="B420" s="26" t="str">
        <v>1 THE KNOLLS</v>
      </c>
      <c r="K420" s="34"/>
      <c r="L420" s="34"/>
      <c r="U420" s="36"/>
      <c r="V420" s="36"/>
      <c r="W420" s="36"/>
      <c r="X420" s="37"/>
      <c r="Y420" s="34"/>
      <c r="Z420" s="36"/>
    </row>
    <row r="421" spans="1:26" x14ac:dyDescent="0.35">
      <c r="A421" s="26" t="s">
        <v>3414</v>
      </c>
      <c r="B421" s="26" t="str">
        <v>SHANGRI-LA HOTEL</v>
      </c>
      <c r="K421" s="34"/>
      <c r="L421" s="34"/>
      <c r="U421" s="36"/>
      <c r="V421" s="36"/>
      <c r="W421" s="36"/>
      <c r="X421" s="37"/>
      <c r="Y421" s="34"/>
      <c r="Z421" s="36"/>
    </row>
    <row r="422" spans="1:26" x14ac:dyDescent="0.35">
      <c r="A422" s="26" t="s">
        <v>3415</v>
      </c>
      <c r="B422" s="26" t="str">
        <v>SO SOFITEL SINGAPORE</v>
      </c>
      <c r="K422" s="34"/>
      <c r="L422" s="34"/>
      <c r="U422" s="36"/>
      <c r="V422" s="36"/>
      <c r="W422" s="36"/>
      <c r="X422" s="37"/>
      <c r="Y422" s="34"/>
      <c r="Z422" s="36"/>
    </row>
    <row r="423" spans="1:26" x14ac:dyDescent="0.35">
      <c r="A423" s="26" t="s">
        <v>3416</v>
      </c>
      <c r="B423" s="26" t="str">
        <v>PARKROYAL COLLECTION PICKERING, SINGAPORE</v>
      </c>
      <c r="K423" s="34"/>
      <c r="L423" s="34"/>
      <c r="U423" s="36"/>
      <c r="V423" s="36"/>
      <c r="W423" s="36"/>
      <c r="X423" s="37"/>
      <c r="Y423" s="34"/>
      <c r="Z423" s="36"/>
    </row>
    <row r="424" spans="1:26" x14ac:dyDescent="0.35">
      <c r="A424" s="26" t="s">
        <v>284</v>
      </c>
      <c r="B424" s="26" t="str">
        <v>STUDIO M HOTEL</v>
      </c>
      <c r="K424" s="34"/>
      <c r="L424" s="34"/>
      <c r="U424" s="36"/>
      <c r="V424" s="36"/>
      <c r="W424" s="36"/>
      <c r="X424" s="37"/>
      <c r="Y424" s="34"/>
      <c r="Z424" s="36"/>
    </row>
    <row r="425" spans="1:26" x14ac:dyDescent="0.35">
      <c r="A425" s="26" t="s">
        <v>3417</v>
      </c>
      <c r="B425" s="26" t="str">
        <v>UP@ROBERTSON QUAY</v>
      </c>
      <c r="K425" s="34"/>
      <c r="L425" s="34"/>
      <c r="U425" s="36"/>
      <c r="V425" s="36"/>
      <c r="W425" s="36"/>
      <c r="X425" s="37"/>
      <c r="Y425" s="34"/>
      <c r="Z425" s="36"/>
    </row>
    <row r="426" spans="1:26" x14ac:dyDescent="0.35">
      <c r="A426" s="26" t="s">
        <v>3418</v>
      </c>
      <c r="B426" s="26" t="str">
        <v>V HOTEL LAVENDER</v>
      </c>
      <c r="K426" s="34"/>
      <c r="L426" s="34"/>
      <c r="U426" s="36"/>
      <c r="V426" s="36"/>
      <c r="W426" s="36"/>
      <c r="X426" s="37"/>
      <c r="Y426" s="34"/>
      <c r="Z426" s="36"/>
    </row>
    <row r="427" spans="1:26" x14ac:dyDescent="0.35">
      <c r="A427" s="26" t="s">
        <v>3419</v>
      </c>
      <c r="B427" s="26" t="str">
        <v>HOTEL G SINGAPORE</v>
      </c>
      <c r="K427" s="34"/>
      <c r="L427" s="34"/>
      <c r="U427" s="36"/>
      <c r="V427" s="36"/>
      <c r="W427" s="36"/>
      <c r="X427" s="37"/>
      <c r="Y427" s="34"/>
      <c r="Z427" s="36"/>
    </row>
    <row r="428" spans="1:26" x14ac:dyDescent="0.35">
      <c r="A428" s="26" t="s">
        <v>3420</v>
      </c>
      <c r="B428" s="26" t="str">
        <v>OASIA HOTEL NOVENA, SINGAPORE</v>
      </c>
      <c r="K428" s="34"/>
      <c r="L428" s="34"/>
      <c r="U428" s="36"/>
      <c r="V428" s="36"/>
      <c r="W428" s="36"/>
      <c r="X428" s="37"/>
      <c r="Y428" s="34"/>
      <c r="Z428" s="36"/>
    </row>
    <row r="429" spans="1:26" x14ac:dyDescent="0.35">
      <c r="A429" s="26" t="s">
        <v>3421</v>
      </c>
      <c r="B429" s="26" t="str">
        <v>HILTON GARDEN INN SINGAPORE SERANGOON</v>
      </c>
      <c r="K429" s="34"/>
      <c r="L429" s="34"/>
      <c r="U429" s="36"/>
      <c r="V429" s="36"/>
      <c r="W429" s="36"/>
      <c r="X429" s="37"/>
      <c r="Y429" s="34"/>
      <c r="Z429" s="36"/>
    </row>
    <row r="430" spans="1:26" x14ac:dyDescent="0.35">
      <c r="A430" s="26" t="s">
        <v>3422</v>
      </c>
      <c r="B430" s="26" t="str">
        <v>MERCURE SINGAPORE BUGIS</v>
      </c>
      <c r="K430" s="34"/>
      <c r="L430" s="34"/>
      <c r="U430" s="36"/>
      <c r="V430" s="36"/>
      <c r="W430" s="36"/>
      <c r="X430" s="37"/>
      <c r="Y430" s="34"/>
      <c r="Z430" s="36"/>
    </row>
    <row r="431" spans="1:26" x14ac:dyDescent="0.35">
      <c r="A431" s="26" t="s">
        <v>3423</v>
      </c>
      <c r="B431" s="26" t="str">
        <v>ST. REGIS HOTEL SINGAPORE</v>
      </c>
      <c r="K431" s="34"/>
      <c r="L431" s="34"/>
      <c r="M431" s="35"/>
      <c r="U431" s="36"/>
      <c r="V431" s="36"/>
      <c r="W431" s="36"/>
      <c r="X431" s="37"/>
      <c r="Y431" s="34"/>
      <c r="Z431" s="36"/>
    </row>
    <row r="432" spans="1:26" x14ac:dyDescent="0.35">
      <c r="A432" s="26" t="s">
        <v>3424</v>
      </c>
      <c r="B432" s="26" t="str">
        <v>IBIS SINGAPORE BENCOOLEN</v>
      </c>
      <c r="K432" s="34"/>
      <c r="L432" s="34"/>
      <c r="M432" s="35"/>
      <c r="U432" s="36"/>
      <c r="V432" s="36"/>
      <c r="W432" s="36"/>
      <c r="X432" s="37"/>
      <c r="Y432" s="34"/>
      <c r="Z432" s="36"/>
    </row>
    <row r="433" spans="1:26" x14ac:dyDescent="0.35">
      <c r="A433" s="26" t="s">
        <v>3425</v>
      </c>
      <c r="B433" s="26" t="str">
        <v>V HOTEL BENCOOLEN</v>
      </c>
      <c r="K433" s="34"/>
      <c r="L433" s="34"/>
      <c r="M433" s="35"/>
      <c r="U433" s="36"/>
      <c r="V433" s="36"/>
      <c r="W433" s="36"/>
      <c r="X433" s="37"/>
      <c r="Y433" s="34"/>
      <c r="Z433" s="36"/>
    </row>
    <row r="434" spans="1:26" x14ac:dyDescent="0.35">
      <c r="A434" s="26" t="s">
        <v>3426</v>
      </c>
      <c r="B434" s="26" t="str">
        <v>175A CHIN SWEE ROAD</v>
      </c>
      <c r="K434" s="34"/>
      <c r="L434" s="34"/>
      <c r="M434" s="35"/>
      <c r="U434" s="36"/>
      <c r="V434" s="36"/>
      <c r="W434" s="36"/>
      <c r="X434" s="37"/>
      <c r="Y434" s="34"/>
      <c r="Z434" s="36"/>
    </row>
    <row r="435" spans="1:26" x14ac:dyDescent="0.35">
      <c r="A435" s="26" t="s">
        <v>3427</v>
      </c>
      <c r="B435" s="26" t="str">
        <v>RAMADA SINGAPORE AT ZHONGSHAN PARK</v>
      </c>
      <c r="K435" s="34"/>
      <c r="L435" s="34"/>
      <c r="M435" s="35"/>
      <c r="U435" s="36"/>
      <c r="V435" s="36"/>
      <c r="W435" s="36"/>
      <c r="X435" s="37"/>
      <c r="Y435" s="34"/>
      <c r="Z435" s="36"/>
    </row>
    <row r="436" spans="1:26" x14ac:dyDescent="0.35">
      <c r="A436" s="26" t="s">
        <v>3428</v>
      </c>
      <c r="B436" s="26" t="str">
        <v>W SINGAPORE SENTOSA COVE HOTEL</v>
      </c>
      <c r="K436" s="34"/>
      <c r="L436" s="34"/>
      <c r="M436" s="35"/>
      <c r="U436" s="36"/>
      <c r="V436" s="36"/>
      <c r="W436" s="36"/>
      <c r="X436" s="37"/>
      <c r="Y436" s="34"/>
      <c r="Z436" s="36"/>
    </row>
    <row r="437" spans="1:26" x14ac:dyDescent="0.35">
      <c r="A437" s="26" t="s">
        <v>3429</v>
      </c>
      <c r="B437" s="26" t="str">
        <v>INTERCONTINENTAL SINGAPORE ROBERTSON QUAY</v>
      </c>
      <c r="K437" s="34"/>
      <c r="L437" s="34"/>
      <c r="M437" s="35"/>
      <c r="U437" s="36"/>
      <c r="V437" s="36"/>
      <c r="W437" s="36"/>
      <c r="X437" s="37"/>
      <c r="Y437" s="34"/>
      <c r="Z437" s="36"/>
    </row>
    <row r="438" spans="1:26" x14ac:dyDescent="0.35">
      <c r="A438" s="26" t="s">
        <v>3430</v>
      </c>
      <c r="B438" s="26" t="str">
        <v>3 DICKSON ROAD</v>
      </c>
      <c r="K438" s="34"/>
      <c r="L438" s="34"/>
      <c r="M438" s="35"/>
      <c r="U438" s="36"/>
      <c r="V438" s="36"/>
      <c r="W438" s="36"/>
      <c r="X438" s="37"/>
      <c r="Y438" s="34"/>
      <c r="Z438" s="36"/>
    </row>
    <row r="439" spans="1:26" x14ac:dyDescent="0.35">
      <c r="A439" s="26" t="s">
        <v>3431</v>
      </c>
      <c r="B439" s="26" t="str">
        <v>THE SINGAPORE RESORT &amp; SPA</v>
      </c>
      <c r="K439" s="34"/>
      <c r="L439" s="34"/>
      <c r="M439" s="35"/>
      <c r="U439" s="36"/>
      <c r="V439" s="36"/>
      <c r="W439" s="36"/>
      <c r="X439" s="37"/>
      <c r="Y439" s="34"/>
      <c r="Z439" s="36"/>
    </row>
    <row r="440" spans="1:26" x14ac:dyDescent="0.35">
      <c r="A440" s="26" t="s">
        <v>3432</v>
      </c>
      <c r="B440" s="26" t="str">
        <v>FARRER SQUARE</v>
      </c>
      <c r="K440" s="34"/>
      <c r="L440" s="34"/>
      <c r="M440" s="35"/>
      <c r="U440" s="36"/>
      <c r="V440" s="36"/>
      <c r="W440" s="36"/>
      <c r="X440" s="37"/>
      <c r="Y440" s="34"/>
      <c r="Z440" s="36"/>
    </row>
    <row r="441" spans="1:26" x14ac:dyDescent="0.35">
      <c r="A441" s="26" t="s">
        <v>3433</v>
      </c>
      <c r="B441" s="26" t="str">
        <v>THE CAPITOL KEMPINSKI HOTEL SINGAPORE</v>
      </c>
      <c r="K441" s="34"/>
      <c r="L441" s="34"/>
      <c r="M441" s="35"/>
      <c r="U441" s="36"/>
      <c r="V441" s="36"/>
      <c r="W441" s="36"/>
      <c r="X441" s="37"/>
      <c r="Y441" s="34"/>
      <c r="Z441" s="36"/>
    </row>
    <row r="442" spans="1:26" x14ac:dyDescent="0.35">
      <c r="A442" s="26" t="s">
        <v>3434</v>
      </c>
      <c r="B442" s="26" t="str">
        <v>VALUE HOTEL - THOMSON</v>
      </c>
      <c r="K442" s="34"/>
      <c r="L442" s="34"/>
      <c r="M442" s="35"/>
      <c r="U442" s="36"/>
      <c r="V442" s="36"/>
      <c r="W442" s="36"/>
      <c r="X442" s="37"/>
      <c r="Y442" s="34"/>
      <c r="Z442" s="36"/>
    </row>
    <row r="443" spans="1:26" x14ac:dyDescent="0.35">
      <c r="A443" s="26" t="s">
        <v>3435</v>
      </c>
      <c r="B443" s="26" t="str">
        <v>CHANGI EXHIBITION CENTRE</v>
      </c>
      <c r="K443" s="34"/>
      <c r="L443" s="34"/>
      <c r="M443" s="35"/>
      <c r="U443" s="36"/>
      <c r="V443" s="36"/>
      <c r="W443" s="36"/>
      <c r="X443" s="37"/>
      <c r="Y443" s="34"/>
      <c r="Z443" s="36"/>
    </row>
    <row r="444" spans="1:26" x14ac:dyDescent="0.35">
      <c r="A444" s="26" t="s">
        <v>3436</v>
      </c>
      <c r="B444" s="26" t="str">
        <v>112 KATONG</v>
      </c>
      <c r="K444" s="34"/>
      <c r="L444" s="34"/>
      <c r="M444" s="35"/>
      <c r="U444" s="36"/>
      <c r="V444" s="36"/>
      <c r="W444" s="36"/>
      <c r="X444" s="37"/>
      <c r="Y444" s="34"/>
      <c r="Z444" s="36"/>
    </row>
    <row r="445" spans="1:26" x14ac:dyDescent="0.35">
      <c r="A445" s="26" t="s">
        <v>3437</v>
      </c>
      <c r="B445" s="26" t="str">
        <v>CHIJMES</v>
      </c>
      <c r="K445" s="34"/>
      <c r="L445" s="34"/>
      <c r="M445" s="35"/>
      <c r="U445" s="36"/>
      <c r="V445" s="36"/>
      <c r="W445" s="36"/>
      <c r="X445" s="37"/>
      <c r="Y445" s="34"/>
      <c r="Z445" s="36"/>
    </row>
    <row r="446" spans="1:26" x14ac:dyDescent="0.35">
      <c r="A446" s="26" t="s">
        <v>3438</v>
      </c>
      <c r="B446" s="26" t="str">
        <v>SINGAPORE EXPO</v>
      </c>
      <c r="K446" s="34"/>
      <c r="L446" s="34"/>
      <c r="M446" s="35"/>
      <c r="U446" s="36"/>
      <c r="V446" s="36"/>
      <c r="W446" s="36"/>
      <c r="X446" s="37"/>
      <c r="Y446" s="34"/>
      <c r="Z446" s="36"/>
    </row>
    <row r="447" spans="1:26" x14ac:dyDescent="0.35">
      <c r="A447" s="26" t="s">
        <v>3439</v>
      </c>
      <c r="B447" s="26" t="str">
        <v>PARKLANE SHOPPING MALL</v>
      </c>
      <c r="K447" s="34"/>
      <c r="L447" s="34"/>
      <c r="M447" s="35"/>
      <c r="U447" s="36"/>
      <c r="V447" s="36"/>
      <c r="W447" s="36"/>
      <c r="X447" s="37"/>
      <c r="Y447" s="34"/>
      <c r="Z447" s="36"/>
    </row>
    <row r="448" spans="1:26" x14ac:dyDescent="0.35">
      <c r="A448" s="26" t="s">
        <v>3440</v>
      </c>
      <c r="B448" s="26" t="str">
        <v>67 QUEEN STREET</v>
      </c>
      <c r="K448" s="34"/>
      <c r="L448" s="34"/>
      <c r="M448" s="35"/>
      <c r="U448" s="36"/>
      <c r="V448" s="36"/>
      <c r="W448" s="36"/>
      <c r="X448" s="37"/>
      <c r="Y448" s="34"/>
      <c r="Z448" s="36"/>
    </row>
    <row r="449" spans="1:26" x14ac:dyDescent="0.35">
      <c r="A449" s="26" t="s">
        <v>3441</v>
      </c>
      <c r="B449" s="26" t="str">
        <v>OG ORCHARD POINT</v>
      </c>
      <c r="K449" s="34"/>
      <c r="L449" s="34"/>
      <c r="M449" s="35"/>
      <c r="U449" s="36"/>
      <c r="V449" s="36"/>
      <c r="W449" s="36"/>
      <c r="X449" s="37"/>
      <c r="Y449" s="34"/>
      <c r="Z449" s="36"/>
    </row>
    <row r="450" spans="1:26" x14ac:dyDescent="0.35">
      <c r="A450" s="26" t="s">
        <v>3442</v>
      </c>
      <c r="B450" s="26" t="str">
        <v>BUKIT TIMAH SHOPPING CENTRE</v>
      </c>
      <c r="K450" s="34"/>
      <c r="L450" s="34"/>
      <c r="M450" s="35"/>
      <c r="U450" s="36"/>
      <c r="V450" s="36"/>
      <c r="W450" s="36"/>
      <c r="X450" s="37"/>
      <c r="Y450" s="34"/>
      <c r="Z450" s="36"/>
    </row>
    <row r="451" spans="1:26" x14ac:dyDescent="0.35">
      <c r="A451" s="26" t="s">
        <v>3443</v>
      </c>
      <c r="B451" s="26" t="str">
        <v>THE BENCOOLEN</v>
      </c>
      <c r="K451" s="34"/>
      <c r="L451" s="34"/>
      <c r="M451" s="35"/>
      <c r="U451" s="36"/>
      <c r="V451" s="36"/>
      <c r="W451" s="36"/>
      <c r="X451" s="37"/>
      <c r="Y451" s="34"/>
      <c r="Z451" s="36"/>
    </row>
    <row r="452" spans="1:26" x14ac:dyDescent="0.35">
      <c r="A452" s="26" t="s">
        <v>3444</v>
      </c>
      <c r="B452" s="26" t="str">
        <v>TEXTILE CENTRE</v>
      </c>
      <c r="K452" s="34"/>
      <c r="L452" s="34"/>
      <c r="M452" s="35"/>
      <c r="U452" s="36"/>
      <c r="V452" s="36"/>
      <c r="W452" s="36"/>
      <c r="X452" s="37"/>
      <c r="Y452" s="34"/>
      <c r="Z452" s="36"/>
    </row>
    <row r="453" spans="1:26" x14ac:dyDescent="0.35">
      <c r="A453" s="26" t="s">
        <v>3445</v>
      </c>
      <c r="B453" s="26" t="str">
        <v>ROXY SQUARE</v>
      </c>
      <c r="K453" s="34"/>
      <c r="L453" s="34"/>
      <c r="M453" s="35"/>
      <c r="U453" s="36"/>
      <c r="V453" s="36"/>
      <c r="W453" s="36"/>
      <c r="X453" s="37"/>
      <c r="Y453" s="34"/>
      <c r="Z453" s="36"/>
    </row>
    <row r="454" spans="1:26" x14ac:dyDescent="0.35">
      <c r="A454" s="26" t="s">
        <v>131</v>
      </c>
      <c r="B454" s="26" t="str">
        <v>BEAUTY WORLD CENTRE</v>
      </c>
      <c r="K454" s="34"/>
      <c r="L454" s="34"/>
      <c r="M454" s="35"/>
      <c r="U454" s="36"/>
      <c r="V454" s="36"/>
      <c r="W454" s="36"/>
      <c r="X454" s="37"/>
      <c r="Y454" s="34"/>
      <c r="Z454" s="36"/>
    </row>
    <row r="455" spans="1:26" x14ac:dyDescent="0.35">
      <c r="A455" s="26" t="s">
        <v>3446</v>
      </c>
      <c r="B455" s="26" t="str">
        <v>YEN SAN BUILDING</v>
      </c>
      <c r="K455" s="34"/>
      <c r="L455" s="34"/>
      <c r="M455" s="35"/>
      <c r="U455" s="36"/>
      <c r="V455" s="36"/>
      <c r="W455" s="36"/>
      <c r="X455" s="37"/>
      <c r="Y455" s="34"/>
      <c r="Z455" s="36"/>
    </row>
    <row r="456" spans="1:26" x14ac:dyDescent="0.35">
      <c r="A456" s="26" t="s">
        <v>3447</v>
      </c>
      <c r="B456" s="26" t="str">
        <v>GOLDEN MILE COMPLEX</v>
      </c>
      <c r="K456" s="34"/>
      <c r="L456" s="34"/>
      <c r="M456" s="35"/>
      <c r="U456" s="36"/>
      <c r="V456" s="36"/>
      <c r="W456" s="36"/>
      <c r="X456" s="37"/>
      <c r="Y456" s="34"/>
      <c r="Z456" s="36"/>
    </row>
    <row r="457" spans="1:26" x14ac:dyDescent="0.35">
      <c r="A457" s="26" t="s">
        <v>3448</v>
      </c>
      <c r="B457" s="26" t="str">
        <v>ORCHARD PLAZA</v>
      </c>
      <c r="K457" s="34"/>
      <c r="L457" s="34"/>
      <c r="M457" s="35"/>
      <c r="U457" s="36"/>
      <c r="V457" s="36"/>
      <c r="W457" s="36"/>
      <c r="X457" s="37"/>
      <c r="Y457" s="34"/>
      <c r="Z457" s="36"/>
    </row>
    <row r="458" spans="1:26" x14ac:dyDescent="0.35">
      <c r="A458" s="26" t="s">
        <v>3449</v>
      </c>
      <c r="B458" s="26" t="str">
        <v>CITY PLAZA</v>
      </c>
      <c r="K458" s="34"/>
      <c r="L458" s="34"/>
      <c r="M458" s="35"/>
      <c r="U458" s="36"/>
      <c r="V458" s="36"/>
      <c r="W458" s="36"/>
      <c r="X458" s="37"/>
      <c r="Y458" s="34"/>
      <c r="Z458" s="36"/>
    </row>
    <row r="459" spans="1:26" x14ac:dyDescent="0.35">
      <c r="A459" s="26" t="s">
        <v>3450</v>
      </c>
      <c r="B459" s="26" t="str">
        <v>MARINA SQUARE</v>
      </c>
      <c r="K459" s="34"/>
      <c r="L459" s="34"/>
      <c r="M459" s="35"/>
      <c r="U459" s="36"/>
      <c r="V459" s="36"/>
      <c r="W459" s="36"/>
      <c r="X459" s="37"/>
      <c r="Y459" s="34"/>
      <c r="Z459" s="36"/>
    </row>
    <row r="460" spans="1:26" x14ac:dyDescent="0.35">
      <c r="A460" s="26" t="s">
        <v>3451</v>
      </c>
      <c r="B460" s="26" t="str">
        <v>PENINSULA SHOPPING COMPLEX</v>
      </c>
      <c r="K460" s="34"/>
      <c r="L460" s="34"/>
      <c r="M460" s="35"/>
      <c r="U460" s="36"/>
      <c r="V460" s="36"/>
      <c r="W460" s="36"/>
      <c r="X460" s="37"/>
      <c r="Y460" s="34"/>
      <c r="Z460" s="36"/>
    </row>
    <row r="461" spans="1:26" x14ac:dyDescent="0.35">
      <c r="A461" s="26" t="s">
        <v>3452</v>
      </c>
      <c r="B461" s="26" t="str">
        <v>THE GRANDSTAND</v>
      </c>
      <c r="K461" s="34"/>
      <c r="L461" s="34"/>
      <c r="M461" s="35"/>
      <c r="U461" s="36"/>
      <c r="V461" s="36"/>
      <c r="W461" s="36"/>
      <c r="X461" s="37"/>
      <c r="Y461" s="34"/>
      <c r="Z461" s="36"/>
    </row>
    <row r="462" spans="1:26" x14ac:dyDescent="0.35">
      <c r="A462" s="26" t="s">
        <v>3453</v>
      </c>
      <c r="B462" s="26" t="str">
        <v>TANJONG KATONG COMPLEX</v>
      </c>
      <c r="K462" s="34"/>
      <c r="L462" s="34"/>
      <c r="M462" s="35"/>
      <c r="U462" s="36"/>
      <c r="V462" s="36"/>
      <c r="W462" s="36"/>
      <c r="X462" s="37"/>
      <c r="Y462" s="34"/>
      <c r="Z462" s="36"/>
    </row>
    <row r="463" spans="1:26" x14ac:dyDescent="0.35">
      <c r="A463" s="26" t="s">
        <v>3454</v>
      </c>
      <c r="B463" s="26" t="str">
        <v>JOO CHIAT COMPLEX</v>
      </c>
      <c r="K463" s="34"/>
      <c r="L463" s="34"/>
      <c r="M463" s="35"/>
      <c r="U463" s="36"/>
      <c r="V463" s="36"/>
      <c r="W463" s="36"/>
      <c r="X463" s="37"/>
      <c r="Y463" s="34"/>
      <c r="Z463" s="36"/>
    </row>
    <row r="464" spans="1:26" x14ac:dyDescent="0.35">
      <c r="A464" s="26" t="s">
        <v>3455</v>
      </c>
      <c r="B464" s="26" t="str">
        <v>KATONG SHOPPING CENTRE</v>
      </c>
      <c r="K464" s="34"/>
      <c r="L464" s="34"/>
      <c r="M464" s="35"/>
      <c r="U464" s="36"/>
      <c r="V464" s="36"/>
      <c r="W464" s="36"/>
      <c r="X464" s="37"/>
      <c r="Y464" s="34"/>
      <c r="Z464" s="36"/>
    </row>
    <row r="465" spans="1:26" x14ac:dyDescent="0.35">
      <c r="A465" s="26" t="s">
        <v>2829</v>
      </c>
      <c r="B465" s="26" t="str">
        <v>FU LU SHOU COMPLEX</v>
      </c>
      <c r="K465" s="34"/>
      <c r="L465" s="34"/>
      <c r="M465" s="35"/>
      <c r="U465" s="36"/>
      <c r="V465" s="36"/>
      <c r="W465" s="36"/>
      <c r="X465" s="37"/>
      <c r="Y465" s="34"/>
      <c r="Z465" s="36"/>
    </row>
    <row r="466" spans="1:26" x14ac:dyDescent="0.35">
      <c r="A466" s="26" t="s">
        <v>3456</v>
      </c>
      <c r="B466" s="26" t="str">
        <v>HAVELOCK2</v>
      </c>
      <c r="K466" s="34"/>
      <c r="L466" s="34"/>
      <c r="M466" s="35"/>
      <c r="U466" s="36"/>
      <c r="V466" s="36"/>
      <c r="W466" s="36"/>
      <c r="X466" s="37"/>
      <c r="Y466" s="34"/>
      <c r="Z466" s="36"/>
    </row>
    <row r="467" spans="1:26" x14ac:dyDescent="0.35">
      <c r="A467" s="26" t="s">
        <v>3457</v>
      </c>
      <c r="B467" s="26" t="str">
        <v>ESPLANADE MALL</v>
      </c>
      <c r="K467" s="34"/>
      <c r="L467" s="34"/>
      <c r="M467" s="35"/>
      <c r="U467" s="36"/>
      <c r="V467" s="36"/>
      <c r="W467" s="36"/>
      <c r="X467" s="37"/>
      <c r="Y467" s="34"/>
      <c r="Z467" s="36"/>
    </row>
    <row r="468" spans="1:26" x14ac:dyDescent="0.35">
      <c r="A468" s="26" t="s">
        <v>3458</v>
      </c>
      <c r="B468" s="26" t="str">
        <v>SUNTEC CITY MALL</v>
      </c>
      <c r="K468" s="34"/>
      <c r="L468" s="34"/>
      <c r="M468" s="35"/>
      <c r="U468" s="36"/>
      <c r="V468" s="36"/>
      <c r="W468" s="36"/>
      <c r="X468" s="37"/>
      <c r="Y468" s="34"/>
      <c r="Z468" s="36"/>
    </row>
    <row r="469" spans="1:26" x14ac:dyDescent="0.35">
      <c r="A469" s="26" t="s">
        <v>3459</v>
      </c>
      <c r="B469" s="26" t="str">
        <v>THE CATHAY</v>
      </c>
      <c r="K469" s="34"/>
      <c r="L469" s="34"/>
      <c r="M469" s="35"/>
      <c r="U469" s="36"/>
      <c r="V469" s="36"/>
      <c r="W469" s="36"/>
      <c r="X469" s="37"/>
      <c r="Y469" s="34"/>
      <c r="Z469" s="36"/>
    </row>
    <row r="470" spans="1:26" x14ac:dyDescent="0.35">
      <c r="A470" s="26" t="s">
        <v>3460</v>
      </c>
      <c r="B470" s="26" t="str">
        <v>PEOPLE'S PARK COMPLEX</v>
      </c>
      <c r="K470" s="34"/>
      <c r="L470" s="34"/>
      <c r="M470" s="35"/>
      <c r="U470" s="36"/>
      <c r="V470" s="36"/>
      <c r="W470" s="36"/>
      <c r="X470" s="37"/>
      <c r="Y470" s="34"/>
      <c r="Z470" s="36"/>
    </row>
    <row r="471" spans="1:26" x14ac:dyDescent="0.35">
      <c r="A471" s="26" t="s">
        <v>267</v>
      </c>
      <c r="B471" s="26" t="str">
        <v>ROYAL SQUARE AT NOVENA</v>
      </c>
      <c r="K471" s="34"/>
      <c r="L471" s="34"/>
      <c r="M471" s="35"/>
      <c r="U471" s="36"/>
      <c r="V471" s="36"/>
      <c r="W471" s="36"/>
      <c r="X471" s="37"/>
      <c r="Y471" s="34"/>
      <c r="Z471" s="36"/>
    </row>
    <row r="472" spans="1:26" x14ac:dyDescent="0.35">
      <c r="A472" s="26" t="s">
        <v>1883</v>
      </c>
      <c r="B472" s="26" t="str">
        <v>THE CENTRAL</v>
      </c>
      <c r="K472" s="34"/>
      <c r="L472" s="34"/>
      <c r="M472" s="35"/>
      <c r="U472" s="36"/>
      <c r="V472" s="36"/>
      <c r="W472" s="36"/>
      <c r="X472" s="37"/>
      <c r="Y472" s="34"/>
      <c r="Z472" s="36"/>
    </row>
    <row r="473" spans="1:26" x14ac:dyDescent="0.35">
      <c r="A473" s="26" t="s">
        <v>637</v>
      </c>
      <c r="B473" s="26" t="str">
        <v>LUCKY PLAZA</v>
      </c>
      <c r="K473" s="34"/>
      <c r="L473" s="34"/>
      <c r="M473" s="35"/>
      <c r="U473" s="36"/>
      <c r="V473" s="36"/>
      <c r="W473" s="36"/>
      <c r="X473" s="37"/>
      <c r="Y473" s="34"/>
      <c r="Z473" s="36"/>
    </row>
    <row r="474" spans="1:26" x14ac:dyDescent="0.35">
      <c r="A474" s="26" t="s">
        <v>3461</v>
      </c>
      <c r="B474" s="26" t="str">
        <v>FAR EAST PLAZA</v>
      </c>
      <c r="K474" s="34"/>
      <c r="L474" s="34"/>
      <c r="M474" s="35"/>
      <c r="U474" s="36"/>
      <c r="V474" s="36"/>
      <c r="W474" s="36"/>
      <c r="X474" s="37"/>
      <c r="Y474" s="34"/>
      <c r="Z474" s="36"/>
    </row>
    <row r="475" spans="1:26" x14ac:dyDescent="0.35">
      <c r="A475" s="26" t="s">
        <v>3462</v>
      </c>
      <c r="B475" s="26" t="str">
        <v>THE CENTREPOINT</v>
      </c>
      <c r="K475" s="34"/>
      <c r="L475" s="34"/>
      <c r="M475" s="35"/>
      <c r="U475" s="36"/>
      <c r="V475" s="36"/>
      <c r="W475" s="36"/>
      <c r="X475" s="37"/>
      <c r="Y475" s="34"/>
      <c r="Z475" s="36"/>
    </row>
    <row r="476" spans="1:26" x14ac:dyDescent="0.35">
      <c r="A476" s="26" t="s">
        <v>3463</v>
      </c>
      <c r="B476" s="26" t="str">
        <v>CATHAY CINELEISURE ORCHARD</v>
      </c>
      <c r="K476" s="34"/>
      <c r="L476" s="34"/>
      <c r="M476" s="35"/>
      <c r="U476" s="36"/>
      <c r="V476" s="36"/>
      <c r="W476" s="36"/>
      <c r="X476" s="37"/>
      <c r="Y476" s="34"/>
      <c r="Z476" s="36"/>
    </row>
    <row r="477" spans="1:26" x14ac:dyDescent="0.35">
      <c r="A477" s="26" t="s">
        <v>3464</v>
      </c>
      <c r="B477" s="26" t="str">
        <v>THE GALEN</v>
      </c>
      <c r="K477" s="34"/>
      <c r="L477" s="34"/>
      <c r="M477" s="35"/>
      <c r="U477" s="36"/>
      <c r="V477" s="36"/>
      <c r="W477" s="36"/>
      <c r="X477" s="37"/>
      <c r="Y477" s="34"/>
      <c r="Z477" s="36"/>
    </row>
    <row r="478" spans="1:26" x14ac:dyDescent="0.35">
      <c r="A478" s="26" t="s">
        <v>3465</v>
      </c>
      <c r="B478" s="26" t="str">
        <v>SIM LIM SQUARE</v>
      </c>
      <c r="K478" s="34"/>
      <c r="L478" s="34"/>
      <c r="M478" s="35"/>
      <c r="U478" s="36"/>
      <c r="V478" s="36"/>
      <c r="W478" s="36"/>
      <c r="X478" s="37"/>
      <c r="Y478" s="34"/>
      <c r="Z478" s="36"/>
    </row>
    <row r="479" spans="1:26" x14ac:dyDescent="0.35">
      <c r="A479" s="26" t="s">
        <v>3466</v>
      </c>
      <c r="B479" s="26" t="str">
        <v>WISMA ATRIA</v>
      </c>
      <c r="K479" s="34"/>
      <c r="L479" s="34"/>
      <c r="M479" s="35"/>
      <c r="U479" s="36"/>
      <c r="V479" s="36"/>
      <c r="W479" s="36"/>
      <c r="X479" s="37"/>
      <c r="Y479" s="34"/>
      <c r="Z479" s="36"/>
    </row>
    <row r="480" spans="1:26" x14ac:dyDescent="0.35">
      <c r="A480" s="26" t="s">
        <v>3467</v>
      </c>
      <c r="B480" s="26" t="str">
        <v>JEM</v>
      </c>
      <c r="K480" s="34"/>
      <c r="L480" s="34"/>
      <c r="M480" s="35"/>
      <c r="U480" s="36"/>
      <c r="V480" s="36"/>
      <c r="W480" s="36"/>
      <c r="X480" s="37"/>
      <c r="Y480" s="34"/>
      <c r="Z480" s="36"/>
    </row>
    <row r="481" spans="1:26" x14ac:dyDescent="0.35">
      <c r="A481" s="26" t="s">
        <v>123</v>
      </c>
      <c r="B481" s="26" t="str">
        <v>THE STAR</v>
      </c>
      <c r="K481" s="34"/>
      <c r="L481" s="34"/>
      <c r="M481" s="35"/>
      <c r="U481" s="36"/>
      <c r="V481" s="36"/>
      <c r="W481" s="36"/>
      <c r="X481" s="37"/>
      <c r="Y481" s="34"/>
      <c r="Z481" s="36"/>
    </row>
    <row r="482" spans="1:26" x14ac:dyDescent="0.35">
      <c r="A482" s="26" t="s">
        <v>3468</v>
      </c>
      <c r="B482" s="26" t="str">
        <v>MERCHANTS' COURT</v>
      </c>
      <c r="K482" s="34"/>
      <c r="L482" s="34"/>
      <c r="M482" s="35"/>
      <c r="U482" s="36"/>
      <c r="V482" s="36"/>
      <c r="W482" s="36"/>
      <c r="X482" s="37"/>
      <c r="Y482" s="34"/>
      <c r="Z482" s="36"/>
    </row>
    <row r="483" spans="1:26" x14ac:dyDescent="0.35">
      <c r="A483" s="26" t="s">
        <v>3469</v>
      </c>
      <c r="B483" s="26" t="str">
        <v>BUGIS+</v>
      </c>
      <c r="K483" s="34"/>
      <c r="L483" s="34"/>
      <c r="M483" s="35"/>
      <c r="U483" s="36"/>
      <c r="V483" s="36"/>
      <c r="W483" s="36"/>
      <c r="X483" s="37"/>
      <c r="Y483" s="34"/>
      <c r="Z483" s="36"/>
    </row>
    <row r="484" spans="1:26" x14ac:dyDescent="0.35">
      <c r="A484" s="26" t="s">
        <v>2022</v>
      </c>
      <c r="B484" s="26" t="str">
        <v>THE PARAGON</v>
      </c>
      <c r="K484" s="34"/>
      <c r="L484" s="34"/>
      <c r="M484" s="35"/>
      <c r="U484" s="36"/>
      <c r="V484" s="36"/>
      <c r="W484" s="36"/>
      <c r="X484" s="37"/>
      <c r="Y484" s="34"/>
      <c r="Z484" s="36"/>
    </row>
    <row r="485" spans="1:26" x14ac:dyDescent="0.35">
      <c r="A485" s="26" t="s">
        <v>3470</v>
      </c>
      <c r="B485" s="26" t="str">
        <v>BUKIT TIMAH PLAZA</v>
      </c>
      <c r="K485" s="34"/>
      <c r="L485" s="34"/>
      <c r="M485" s="35"/>
      <c r="U485" s="36"/>
      <c r="V485" s="36"/>
      <c r="W485" s="36"/>
      <c r="X485" s="37"/>
      <c r="Y485" s="34"/>
      <c r="Z485" s="36"/>
    </row>
    <row r="486" spans="1:26" x14ac:dyDescent="0.35">
      <c r="A486" s="26" t="s">
        <v>1806</v>
      </c>
      <c r="B486" s="26" t="str">
        <v>PLAZA SINGAPURA</v>
      </c>
      <c r="K486" s="34"/>
      <c r="L486" s="34"/>
      <c r="M486" s="35"/>
      <c r="U486" s="36"/>
      <c r="V486" s="36"/>
      <c r="W486" s="36"/>
      <c r="X486" s="37"/>
      <c r="Y486" s="34"/>
      <c r="Z486" s="36"/>
    </row>
    <row r="487" spans="1:26" x14ac:dyDescent="0.35">
      <c r="A487" s="26" t="s">
        <v>3471</v>
      </c>
      <c r="B487" s="26" t="str">
        <v>CITY SQUARE MALL</v>
      </c>
      <c r="K487" s="34"/>
      <c r="L487" s="34"/>
      <c r="M487" s="35"/>
      <c r="U487" s="36"/>
      <c r="V487" s="36"/>
      <c r="W487" s="36"/>
      <c r="X487" s="37"/>
      <c r="Y487" s="34"/>
      <c r="Z487" s="36"/>
    </row>
    <row r="488" spans="1:26" x14ac:dyDescent="0.35">
      <c r="A488" s="26" t="s">
        <v>3472</v>
      </c>
      <c r="B488" s="26" t="str">
        <v>LEISURE PARK KALLANG</v>
      </c>
      <c r="K488" s="34"/>
      <c r="L488" s="34"/>
      <c r="M488" s="35"/>
      <c r="U488" s="36"/>
      <c r="V488" s="36"/>
      <c r="W488" s="36"/>
      <c r="X488" s="37"/>
      <c r="Y488" s="34"/>
      <c r="Z488" s="36"/>
    </row>
    <row r="489" spans="1:26" x14ac:dyDescent="0.35">
      <c r="A489" s="26" t="s">
        <v>3473</v>
      </c>
      <c r="B489" s="26" t="str">
        <v>TIONG BAHRU PLAZA</v>
      </c>
      <c r="K489" s="34"/>
      <c r="L489" s="34"/>
      <c r="M489" s="35"/>
      <c r="U489" s="36"/>
      <c r="V489" s="36"/>
      <c r="W489" s="36"/>
      <c r="X489" s="37"/>
      <c r="Y489" s="34"/>
      <c r="Z489" s="36"/>
    </row>
    <row r="490" spans="1:26" x14ac:dyDescent="0.35">
      <c r="A490" s="26" t="s">
        <v>3474</v>
      </c>
      <c r="B490" s="26" t="str">
        <v>CONNEXION</v>
      </c>
      <c r="K490" s="34"/>
      <c r="L490" s="34"/>
      <c r="M490" s="35"/>
      <c r="U490" s="36"/>
      <c r="V490" s="36"/>
      <c r="W490" s="36"/>
      <c r="X490" s="37"/>
      <c r="Y490" s="34"/>
      <c r="Z490" s="36"/>
    </row>
    <row r="491" spans="1:26" x14ac:dyDescent="0.35">
      <c r="A491" s="26" t="s">
        <v>1161</v>
      </c>
      <c r="B491" s="26" t="str">
        <v>KINEX</v>
      </c>
      <c r="K491" s="34"/>
      <c r="L491" s="34"/>
      <c r="M491" s="35"/>
      <c r="U491" s="36"/>
      <c r="V491" s="36"/>
      <c r="W491" s="36"/>
      <c r="X491" s="37"/>
      <c r="Y491" s="34"/>
      <c r="Z491" s="36"/>
    </row>
    <row r="492" spans="1:26" x14ac:dyDescent="0.35">
      <c r="A492" s="26" t="s">
        <v>3475</v>
      </c>
      <c r="B492" s="26" t="str">
        <v>WEST COAST PLAZA</v>
      </c>
      <c r="K492" s="34"/>
      <c r="L492" s="34"/>
      <c r="M492" s="35"/>
      <c r="U492" s="36"/>
      <c r="V492" s="36"/>
      <c r="W492" s="36"/>
      <c r="X492" s="37"/>
      <c r="Y492" s="34"/>
      <c r="Z492" s="36"/>
    </row>
    <row r="493" spans="1:26" x14ac:dyDescent="0.35">
      <c r="A493" s="26" t="s">
        <v>3476</v>
      </c>
      <c r="B493" s="26" t="str">
        <v>RAFFLES CITY SHOPPING CENTRE</v>
      </c>
      <c r="K493" s="34"/>
      <c r="L493" s="34"/>
      <c r="M493" s="35"/>
      <c r="U493" s="36"/>
      <c r="V493" s="36"/>
      <c r="W493" s="36"/>
      <c r="X493" s="37"/>
      <c r="Y493" s="34"/>
      <c r="Z493" s="36"/>
    </row>
    <row r="494" spans="1:26" x14ac:dyDescent="0.35">
      <c r="A494" s="26" t="s">
        <v>3477</v>
      </c>
      <c r="B494" s="26" t="str">
        <v>CUSTOMS HOUSE</v>
      </c>
      <c r="K494" s="34"/>
      <c r="L494" s="34"/>
      <c r="M494" s="35"/>
      <c r="U494" s="36"/>
      <c r="V494" s="36"/>
      <c r="W494" s="36"/>
      <c r="X494" s="37"/>
      <c r="Y494" s="34"/>
      <c r="Z494" s="36"/>
    </row>
    <row r="495" spans="1:26" x14ac:dyDescent="0.35">
      <c r="A495" s="26" t="s">
        <v>3478</v>
      </c>
      <c r="B495" s="26" t="str">
        <v>TANGLIN MALL</v>
      </c>
      <c r="K495" s="34"/>
      <c r="L495" s="34"/>
      <c r="M495" s="35"/>
      <c r="U495" s="36"/>
      <c r="V495" s="36"/>
      <c r="W495" s="36"/>
      <c r="X495" s="37"/>
      <c r="Y495" s="34"/>
      <c r="Z495" s="36"/>
    </row>
    <row r="496" spans="1:26" x14ac:dyDescent="0.35">
      <c r="A496" s="26" t="s">
        <v>3479</v>
      </c>
      <c r="B496" s="26" t="str">
        <v>CHANGI CITY POINT</v>
      </c>
      <c r="K496" s="34"/>
      <c r="L496" s="34"/>
      <c r="M496" s="35"/>
      <c r="U496" s="36"/>
      <c r="V496" s="36"/>
      <c r="W496" s="36"/>
      <c r="X496" s="37"/>
      <c r="Y496" s="34"/>
      <c r="Z496" s="36"/>
    </row>
    <row r="497" spans="1:26" x14ac:dyDescent="0.35">
      <c r="A497" s="26" t="s">
        <v>3480</v>
      </c>
      <c r="B497" s="26" t="str">
        <v>CENTURY SQUARE</v>
      </c>
      <c r="K497" s="34"/>
      <c r="L497" s="34"/>
      <c r="M497" s="35"/>
      <c r="U497" s="36"/>
      <c r="V497" s="36"/>
      <c r="W497" s="36"/>
      <c r="X497" s="37"/>
      <c r="Y497" s="34"/>
      <c r="Z497" s="36"/>
    </row>
    <row r="498" spans="1:26" x14ac:dyDescent="0.35">
      <c r="A498" s="26" t="s">
        <v>3481</v>
      </c>
      <c r="B498" s="26" t="str">
        <v>92 TELOK AYER STREET</v>
      </c>
      <c r="K498" s="34"/>
      <c r="L498" s="34"/>
      <c r="M498" s="35"/>
      <c r="U498" s="36"/>
      <c r="V498" s="36"/>
      <c r="W498" s="36"/>
      <c r="X498" s="37"/>
      <c r="Y498" s="34"/>
      <c r="Z498" s="36"/>
    </row>
    <row r="499" spans="1:26" x14ac:dyDescent="0.35">
      <c r="A499" s="26" t="s">
        <v>3482</v>
      </c>
      <c r="B499" s="26" t="str">
        <v>SEMBAWANG SHOPPING CENTRE</v>
      </c>
      <c r="K499" s="34"/>
      <c r="L499" s="34"/>
      <c r="M499" s="35"/>
      <c r="U499" s="36"/>
      <c r="V499" s="36"/>
      <c r="W499" s="36"/>
      <c r="X499" s="37"/>
      <c r="Y499" s="34"/>
      <c r="Z499" s="36"/>
    </row>
    <row r="500" spans="1:26" x14ac:dyDescent="0.35">
      <c r="A500" s="26" t="s">
        <v>3483</v>
      </c>
      <c r="B500" s="26" t="str">
        <v>VIVO CITY</v>
      </c>
      <c r="K500" s="34"/>
      <c r="L500" s="34"/>
      <c r="M500" s="35"/>
      <c r="U500" s="36"/>
      <c r="V500" s="36"/>
      <c r="W500" s="36"/>
      <c r="X500" s="37"/>
      <c r="Y500" s="34"/>
      <c r="Z500" s="36"/>
    </row>
    <row r="501" spans="1:26" x14ac:dyDescent="0.35">
      <c r="A501" s="26" t="s">
        <v>3484</v>
      </c>
      <c r="B501" s="26" t="str">
        <v>AMK HUB</v>
      </c>
      <c r="K501" s="34"/>
      <c r="L501" s="34"/>
      <c r="M501" s="35"/>
      <c r="U501" s="36"/>
      <c r="V501" s="36"/>
      <c r="W501" s="36"/>
      <c r="X501" s="37"/>
      <c r="Y501" s="34"/>
      <c r="Z501" s="36"/>
    </row>
    <row r="502" spans="1:26" x14ac:dyDescent="0.35">
      <c r="A502" s="26" t="s">
        <v>3485</v>
      </c>
      <c r="B502" s="26" t="str">
        <v>WEST MALL</v>
      </c>
      <c r="K502" s="34"/>
      <c r="L502" s="34"/>
      <c r="M502" s="35"/>
      <c r="U502" s="36"/>
      <c r="V502" s="36"/>
      <c r="W502" s="36"/>
      <c r="X502" s="37"/>
      <c r="Y502" s="34"/>
      <c r="Z502" s="36"/>
    </row>
    <row r="503" spans="1:26" x14ac:dyDescent="0.35">
      <c r="A503" s="26" t="s">
        <v>3486</v>
      </c>
      <c r="B503" s="26" t="str">
        <v>EASTPOINT MALL</v>
      </c>
      <c r="K503" s="34"/>
      <c r="L503" s="34"/>
      <c r="M503" s="35"/>
      <c r="U503" s="36"/>
      <c r="V503" s="36"/>
      <c r="W503" s="36"/>
      <c r="X503" s="37"/>
      <c r="Y503" s="34"/>
      <c r="Z503" s="36"/>
    </row>
    <row r="504" spans="1:26" x14ac:dyDescent="0.35">
      <c r="A504" s="26" t="s">
        <v>3487</v>
      </c>
      <c r="B504" s="26" t="str">
        <v>TAMPINES ONE</v>
      </c>
      <c r="K504" s="34"/>
      <c r="L504" s="34"/>
      <c r="M504" s="35"/>
      <c r="U504" s="36"/>
      <c r="V504" s="36"/>
      <c r="W504" s="36"/>
      <c r="X504" s="37"/>
      <c r="Y504" s="34"/>
      <c r="Z504" s="36"/>
    </row>
    <row r="505" spans="1:26" x14ac:dyDescent="0.35">
      <c r="A505" s="26" t="s">
        <v>3488</v>
      </c>
      <c r="B505" s="26" t="str">
        <v>ION ORCHARD</v>
      </c>
      <c r="K505" s="34"/>
      <c r="L505" s="34"/>
      <c r="M505" s="35"/>
      <c r="U505" s="36"/>
      <c r="V505" s="36"/>
      <c r="W505" s="36"/>
      <c r="X505" s="37"/>
      <c r="Y505" s="34"/>
      <c r="Z505" s="36"/>
    </row>
    <row r="506" spans="1:26" x14ac:dyDescent="0.35">
      <c r="A506" s="26" t="s">
        <v>3489</v>
      </c>
      <c r="B506" s="26" t="str">
        <v>313 @ SOMERSET</v>
      </c>
      <c r="K506" s="34"/>
      <c r="L506" s="34"/>
      <c r="M506" s="35"/>
      <c r="U506" s="36"/>
      <c r="V506" s="36"/>
      <c r="W506" s="36"/>
      <c r="X506" s="37"/>
      <c r="Y506" s="34"/>
      <c r="Z506" s="36"/>
    </row>
    <row r="507" spans="1:26" x14ac:dyDescent="0.35">
      <c r="A507" s="26" t="s">
        <v>3490</v>
      </c>
      <c r="B507" s="26" t="str">
        <v>CAUSEWAY POINT</v>
      </c>
      <c r="K507" s="34"/>
      <c r="L507" s="34"/>
      <c r="M507" s="35"/>
      <c r="U507" s="36"/>
      <c r="V507" s="36"/>
      <c r="W507" s="36"/>
      <c r="X507" s="37"/>
      <c r="Y507" s="34"/>
      <c r="Z507" s="36"/>
    </row>
    <row r="508" spans="1:26" x14ac:dyDescent="0.35">
      <c r="A508" s="26" t="s">
        <v>3491</v>
      </c>
      <c r="B508" s="26" t="str">
        <v>NEX</v>
      </c>
      <c r="K508" s="34"/>
      <c r="L508" s="34"/>
      <c r="M508" s="35"/>
      <c r="U508" s="36"/>
      <c r="V508" s="36"/>
      <c r="W508" s="36"/>
      <c r="X508" s="37"/>
      <c r="Y508" s="34"/>
      <c r="Z508" s="36"/>
    </row>
    <row r="509" spans="1:26" x14ac:dyDescent="0.35">
      <c r="A509" s="26" t="s">
        <v>3492</v>
      </c>
      <c r="B509" s="26" t="str">
        <v>JURONG POINT</v>
      </c>
      <c r="K509" s="34"/>
      <c r="L509" s="34"/>
      <c r="M509" s="35"/>
      <c r="U509" s="36"/>
      <c r="V509" s="36"/>
      <c r="W509" s="36"/>
      <c r="X509" s="37"/>
      <c r="Y509" s="34"/>
      <c r="Z509" s="36"/>
    </row>
    <row r="510" spans="1:26" x14ac:dyDescent="0.35">
      <c r="A510" s="26" t="s">
        <v>3493</v>
      </c>
      <c r="B510" s="26" t="str">
        <v>JUNCTION 8 SHOPPING CENTRE</v>
      </c>
      <c r="K510" s="34"/>
      <c r="L510" s="34"/>
      <c r="M510" s="35"/>
      <c r="U510" s="36"/>
      <c r="V510" s="36"/>
      <c r="W510" s="36"/>
      <c r="X510" s="37"/>
      <c r="Y510" s="34"/>
      <c r="Z510" s="36"/>
    </row>
    <row r="511" spans="1:26" x14ac:dyDescent="0.35">
      <c r="A511" s="26" t="s">
        <v>3494</v>
      </c>
      <c r="B511" s="26" t="str">
        <v>TAMPINES MALL</v>
      </c>
      <c r="K511" s="34"/>
      <c r="L511" s="34"/>
      <c r="M511" s="35"/>
      <c r="U511" s="36"/>
      <c r="V511" s="36"/>
      <c r="W511" s="36"/>
      <c r="X511" s="37"/>
      <c r="Y511" s="34"/>
      <c r="Z511" s="36"/>
    </row>
    <row r="512" spans="1:26" x14ac:dyDescent="0.35">
      <c r="A512" s="26" t="s">
        <v>3495</v>
      </c>
      <c r="B512" s="26" t="str">
        <v>THOMSON PLAZA</v>
      </c>
      <c r="K512" s="34"/>
      <c r="L512" s="34"/>
      <c r="M512" s="35"/>
      <c r="U512" s="36"/>
      <c r="V512" s="36"/>
      <c r="W512" s="36"/>
      <c r="X512" s="37"/>
      <c r="Y512" s="34"/>
      <c r="Z512" s="36"/>
    </row>
    <row r="513" spans="1:26" x14ac:dyDescent="0.35">
      <c r="A513" s="26" t="s">
        <v>3496</v>
      </c>
      <c r="B513" s="26" t="str">
        <v>LOT ONE, SHOPPERS' MALL</v>
      </c>
      <c r="K513" s="34"/>
      <c r="L513" s="34"/>
      <c r="M513" s="35"/>
      <c r="U513" s="36"/>
      <c r="V513" s="36"/>
      <c r="W513" s="36"/>
      <c r="X513" s="37"/>
      <c r="Y513" s="34"/>
      <c r="Z513" s="36"/>
    </row>
    <row r="514" spans="1:26" x14ac:dyDescent="0.35">
      <c r="A514" s="26" t="s">
        <v>3497</v>
      </c>
      <c r="B514" s="26" t="str">
        <v>1 PASIR RIS CENTRAL STREET 3</v>
      </c>
      <c r="K514" s="34"/>
      <c r="L514" s="34"/>
      <c r="M514" s="35"/>
      <c r="U514" s="36"/>
      <c r="V514" s="36"/>
      <c r="W514" s="36"/>
      <c r="X514" s="37"/>
      <c r="Y514" s="34"/>
      <c r="Z514" s="36"/>
    </row>
    <row r="515" spans="1:26" x14ac:dyDescent="0.35">
      <c r="A515" s="26" t="s">
        <v>3498</v>
      </c>
      <c r="B515" s="26" t="str">
        <v>COMPASS ONE</v>
      </c>
      <c r="K515" s="34"/>
      <c r="L515" s="34"/>
      <c r="M515" s="35"/>
      <c r="U515" s="36"/>
      <c r="V515" s="36"/>
      <c r="W515" s="36"/>
      <c r="X515" s="37"/>
      <c r="Y515" s="34"/>
      <c r="Z515" s="36"/>
    </row>
    <row r="516" spans="1:26" x14ac:dyDescent="0.35">
      <c r="A516" s="26" t="s">
        <v>3499</v>
      </c>
      <c r="B516" s="26" t="str">
        <v>930 YISHUN AVENUE 2</v>
      </c>
      <c r="K516" s="34"/>
      <c r="L516" s="34"/>
      <c r="M516" s="35"/>
      <c r="U516" s="36"/>
      <c r="V516" s="36"/>
      <c r="W516" s="36"/>
      <c r="X516" s="37"/>
      <c r="Y516" s="34"/>
      <c r="Z516" s="36"/>
    </row>
    <row r="517" spans="1:26" x14ac:dyDescent="0.35">
      <c r="A517" s="26" t="s">
        <v>3500</v>
      </c>
      <c r="B517" s="26" t="str">
        <v>WATERWAY POINT</v>
      </c>
      <c r="K517" s="34"/>
      <c r="L517" s="34"/>
      <c r="M517" s="35"/>
      <c r="U517" s="36"/>
      <c r="V517" s="36"/>
      <c r="W517" s="36"/>
      <c r="X517" s="37"/>
      <c r="Y517" s="34"/>
      <c r="Z517" s="36"/>
    </row>
    <row r="518" spans="1:26" x14ac:dyDescent="0.35">
      <c r="A518" s="26" t="s">
        <v>569</v>
      </c>
      <c r="B518" s="26" t="str">
        <v>HOUGANG MALL</v>
      </c>
      <c r="K518" s="34"/>
      <c r="L518" s="34"/>
      <c r="M518" s="35"/>
      <c r="U518" s="36"/>
      <c r="V518" s="36"/>
      <c r="W518" s="36"/>
      <c r="X518" s="37"/>
      <c r="Y518" s="34"/>
      <c r="Z518" s="36"/>
    </row>
    <row r="519" spans="1:26" x14ac:dyDescent="0.35">
      <c r="A519" s="26" t="s">
        <v>1076</v>
      </c>
      <c r="B519" s="26" t="str">
        <v>BUKIT PANJANG PLAZA</v>
      </c>
      <c r="K519" s="34"/>
      <c r="L519" s="34"/>
      <c r="M519" s="35"/>
      <c r="U519" s="36"/>
      <c r="V519" s="36"/>
      <c r="W519" s="36"/>
      <c r="X519" s="37"/>
      <c r="Y519" s="34"/>
      <c r="Z519" s="36"/>
    </row>
    <row r="520" spans="1:26" x14ac:dyDescent="0.35">
      <c r="A520" s="26" t="s">
        <v>3501</v>
      </c>
      <c r="B520" s="26" t="str">
        <v>BEDOK MALL</v>
      </c>
      <c r="K520" s="34"/>
      <c r="L520" s="34"/>
      <c r="M520" s="35"/>
      <c r="U520" s="36"/>
      <c r="V520" s="36"/>
      <c r="W520" s="36"/>
      <c r="X520" s="37"/>
      <c r="Y520" s="34"/>
      <c r="Z520" s="36"/>
    </row>
    <row r="521" spans="1:26" x14ac:dyDescent="0.35">
      <c r="A521" s="26" t="s">
        <v>3502</v>
      </c>
      <c r="B521" s="26" t="str">
        <v>ORCHARD CENTRAL</v>
      </c>
      <c r="K521" s="34"/>
      <c r="L521" s="34"/>
      <c r="M521" s="35"/>
      <c r="U521" s="36"/>
      <c r="V521" s="36"/>
      <c r="W521" s="36"/>
      <c r="X521" s="37"/>
      <c r="Y521" s="34"/>
      <c r="Z521" s="36"/>
    </row>
    <row r="522" spans="1:26" x14ac:dyDescent="0.35">
      <c r="A522" s="26" t="s">
        <v>3503</v>
      </c>
      <c r="B522" s="26" t="str">
        <v>THE CLEMENTI MALL</v>
      </c>
      <c r="K522" s="34"/>
      <c r="L522" s="34"/>
      <c r="M522" s="35"/>
      <c r="U522" s="36"/>
      <c r="V522" s="36"/>
      <c r="W522" s="36"/>
      <c r="X522" s="37"/>
      <c r="Y522" s="34"/>
      <c r="Z522" s="36"/>
    </row>
    <row r="523" spans="1:26" x14ac:dyDescent="0.35">
      <c r="A523" s="26" t="s">
        <v>3504</v>
      </c>
      <c r="B523" s="26" t="str">
        <v>JCUBE</v>
      </c>
      <c r="K523" s="34"/>
      <c r="L523" s="34"/>
      <c r="M523" s="35"/>
      <c r="U523" s="36"/>
      <c r="V523" s="36"/>
      <c r="W523" s="36"/>
      <c r="X523" s="37"/>
      <c r="Y523" s="34"/>
      <c r="Z523" s="36"/>
    </row>
    <row r="524" spans="1:26" x14ac:dyDescent="0.35">
      <c r="A524" s="26" t="s">
        <v>3505</v>
      </c>
      <c r="B524" s="26" t="str">
        <v>THE SELETAR MALL</v>
      </c>
      <c r="K524" s="34"/>
      <c r="L524" s="34"/>
      <c r="M524" s="35"/>
      <c r="U524" s="36"/>
      <c r="V524" s="36"/>
      <c r="W524" s="36"/>
      <c r="X524" s="37"/>
      <c r="Y524" s="34"/>
      <c r="Z524" s="36"/>
    </row>
    <row r="525" spans="1:26" x14ac:dyDescent="0.35">
      <c r="A525" s="26" t="s">
        <v>1887</v>
      </c>
      <c r="B525" s="26" t="str">
        <v>SUN PLAZA</v>
      </c>
      <c r="K525" s="34"/>
      <c r="L525" s="34"/>
      <c r="M525" s="35"/>
      <c r="U525" s="36"/>
      <c r="V525" s="36"/>
      <c r="W525" s="36"/>
      <c r="X525" s="37"/>
      <c r="Y525" s="34"/>
      <c r="Z525" s="36"/>
    </row>
    <row r="526" spans="1:26" x14ac:dyDescent="0.35">
      <c r="A526" s="26" t="s">
        <v>3506</v>
      </c>
      <c r="B526" s="26" t="str">
        <v>HILLION MALL</v>
      </c>
      <c r="K526" s="34"/>
      <c r="L526" s="34"/>
      <c r="M526" s="35"/>
      <c r="U526" s="36"/>
      <c r="V526" s="36"/>
      <c r="W526" s="36"/>
      <c r="X526" s="37"/>
      <c r="Y526" s="34"/>
      <c r="Z526" s="36"/>
    </row>
    <row r="527" spans="1:26" x14ac:dyDescent="0.35">
      <c r="A527" s="26" t="s">
        <v>3507</v>
      </c>
      <c r="B527" s="26" t="str">
        <v>OASIS</v>
      </c>
      <c r="K527" s="34"/>
      <c r="L527" s="34"/>
      <c r="M527" s="35"/>
      <c r="U527" s="36"/>
      <c r="V527" s="36"/>
      <c r="W527" s="36"/>
      <c r="X527" s="37"/>
      <c r="Y527" s="34"/>
      <c r="Z527" s="36"/>
    </row>
    <row r="528" spans="1:26" x14ac:dyDescent="0.35">
      <c r="A528" s="26" t="s">
        <v>3508</v>
      </c>
      <c r="B528" s="26" t="str">
        <v>TELOK BLANGAH HOUSE</v>
      </c>
      <c r="K528" s="34"/>
      <c r="L528" s="34"/>
      <c r="M528" s="35"/>
      <c r="U528" s="36"/>
      <c r="V528" s="36"/>
      <c r="W528" s="36"/>
      <c r="X528" s="37"/>
      <c r="Y528" s="34"/>
      <c r="Z528" s="36"/>
    </row>
    <row r="529" spans="1:26" x14ac:dyDescent="0.35">
      <c r="A529" s="26" t="s">
        <v>3509</v>
      </c>
      <c r="B529" s="26" t="str">
        <v>DEPOT HEIGHTS SHOPPING CENTRE</v>
      </c>
      <c r="K529" s="34"/>
      <c r="L529" s="34"/>
      <c r="M529" s="35"/>
      <c r="U529" s="36"/>
      <c r="V529" s="36"/>
      <c r="W529" s="36"/>
      <c r="X529" s="37"/>
      <c r="Y529" s="34"/>
      <c r="Z529" s="36"/>
    </row>
    <row r="530" spans="1:26" x14ac:dyDescent="0.35">
      <c r="A530" s="26" t="s">
        <v>3510</v>
      </c>
      <c r="B530" s="26" t="str">
        <v>MING ARCADE</v>
      </c>
      <c r="K530" s="34"/>
      <c r="L530" s="34"/>
      <c r="M530" s="35"/>
      <c r="U530" s="36"/>
      <c r="V530" s="36"/>
      <c r="W530" s="36"/>
      <c r="X530" s="37"/>
      <c r="Y530" s="34"/>
      <c r="Z530" s="36"/>
    </row>
    <row r="531" spans="1:26" x14ac:dyDescent="0.35">
      <c r="A531" s="26" t="s">
        <v>883</v>
      </c>
      <c r="B531" s="26" t="str">
        <v>UPPER SERANGOON SHOPPING CENTRE</v>
      </c>
      <c r="K531" s="34"/>
      <c r="L531" s="34"/>
      <c r="M531" s="35"/>
      <c r="U531" s="36"/>
      <c r="V531" s="36"/>
      <c r="W531" s="36"/>
      <c r="X531" s="37"/>
      <c r="Y531" s="34"/>
      <c r="Z531" s="36"/>
    </row>
    <row r="532" spans="1:26" x14ac:dyDescent="0.35">
      <c r="A532" s="26" t="s">
        <v>2934</v>
      </c>
      <c r="B532" s="26" t="str">
        <v>DELFI ORCHARD</v>
      </c>
      <c r="K532" s="34"/>
      <c r="L532" s="34"/>
      <c r="M532" s="35"/>
      <c r="U532" s="36"/>
      <c r="V532" s="36"/>
      <c r="W532" s="36"/>
      <c r="X532" s="37"/>
      <c r="Y532" s="34"/>
      <c r="Z532" s="36"/>
    </row>
    <row r="533" spans="1:26" x14ac:dyDescent="0.35">
      <c r="A533" s="26" t="s">
        <v>2343</v>
      </c>
      <c r="B533" s="26" t="str">
        <v>SINGAPORE SHOPPING CENTRE</v>
      </c>
      <c r="K533" s="34"/>
      <c r="L533" s="34"/>
      <c r="M533" s="35"/>
      <c r="U533" s="36"/>
      <c r="V533" s="36"/>
      <c r="W533" s="36"/>
      <c r="X533" s="37"/>
      <c r="Y533" s="34"/>
      <c r="Z533" s="36"/>
    </row>
    <row r="534" spans="1:26" x14ac:dyDescent="0.35">
      <c r="A534" s="26" t="s">
        <v>3511</v>
      </c>
      <c r="B534" s="26" t="str">
        <v>THE FLOW MALL</v>
      </c>
      <c r="K534" s="34"/>
      <c r="L534" s="34"/>
      <c r="M534" s="35"/>
      <c r="U534" s="36"/>
      <c r="V534" s="36"/>
      <c r="W534" s="36"/>
      <c r="X534" s="37"/>
      <c r="Y534" s="34"/>
      <c r="Z534" s="36"/>
    </row>
    <row r="535" spans="1:26" x14ac:dyDescent="0.35">
      <c r="A535" s="26" t="s">
        <v>3512</v>
      </c>
      <c r="B535" s="26" t="str">
        <v>RUBIKON</v>
      </c>
      <c r="K535" s="34"/>
      <c r="L535" s="34"/>
      <c r="M535" s="35"/>
      <c r="U535" s="36"/>
      <c r="V535" s="36"/>
      <c r="W535" s="36"/>
      <c r="X535" s="37"/>
      <c r="Y535" s="34"/>
      <c r="Z535" s="36"/>
    </row>
    <row r="536" spans="1:26" x14ac:dyDescent="0.35">
      <c r="A536" s="26" t="s">
        <v>3513</v>
      </c>
      <c r="B536" s="26" t="str">
        <v>LUCKY CHINATOWN</v>
      </c>
      <c r="K536" s="34"/>
      <c r="L536" s="34"/>
      <c r="M536" s="35"/>
      <c r="U536" s="36"/>
      <c r="V536" s="36"/>
      <c r="W536" s="36"/>
      <c r="X536" s="37"/>
      <c r="Y536" s="34"/>
      <c r="Z536" s="36"/>
    </row>
    <row r="537" spans="1:26" x14ac:dyDescent="0.35">
      <c r="A537" s="26" t="s">
        <v>3514</v>
      </c>
      <c r="B537" s="26" t="str">
        <v>BALMORAL PLAZA</v>
      </c>
      <c r="K537" s="34"/>
      <c r="L537" s="34"/>
      <c r="U537" s="36"/>
      <c r="V537" s="36"/>
      <c r="W537" s="36"/>
      <c r="X537" s="37"/>
      <c r="Y537" s="34"/>
      <c r="Z537" s="36"/>
    </row>
    <row r="538" spans="1:26" x14ac:dyDescent="0.35">
      <c r="A538" s="26" t="s">
        <v>3515</v>
      </c>
      <c r="B538" s="26" t="str">
        <v>OG BUILDING</v>
      </c>
      <c r="K538" s="34"/>
      <c r="L538" s="34"/>
      <c r="U538" s="36"/>
      <c r="V538" s="36"/>
      <c r="W538" s="36"/>
      <c r="X538" s="37"/>
      <c r="Y538" s="34"/>
      <c r="Z538" s="36"/>
    </row>
    <row r="539" spans="1:26" x14ac:dyDescent="0.35">
      <c r="A539" s="26" t="s">
        <v>3516</v>
      </c>
      <c r="B539" s="26" t="str">
        <v>CUPPAGE PLAZA</v>
      </c>
      <c r="K539" s="34"/>
      <c r="L539" s="34"/>
      <c r="U539" s="36"/>
      <c r="V539" s="36"/>
      <c r="W539" s="36"/>
      <c r="X539" s="37"/>
      <c r="Y539" s="34"/>
      <c r="Z539" s="36"/>
    </row>
    <row r="540" spans="1:26" x14ac:dyDescent="0.35">
      <c r="A540" s="26" t="s">
        <v>3517</v>
      </c>
      <c r="B540" s="26" t="str">
        <v>BALESTIER PLAZA</v>
      </c>
      <c r="K540" s="34"/>
      <c r="L540" s="34"/>
      <c r="U540" s="36"/>
      <c r="V540" s="36"/>
      <c r="W540" s="36"/>
      <c r="X540" s="37"/>
      <c r="Y540" s="34"/>
      <c r="Z540" s="36"/>
    </row>
    <row r="541" spans="1:26" x14ac:dyDescent="0.35">
      <c r="A541" s="26" t="s">
        <v>3518</v>
      </c>
      <c r="B541" s="26" t="str">
        <v>SCAPE</v>
      </c>
      <c r="K541" s="34"/>
      <c r="L541" s="34"/>
      <c r="U541" s="36"/>
      <c r="V541" s="36"/>
      <c r="W541" s="36"/>
      <c r="X541" s="37"/>
      <c r="Y541" s="34"/>
      <c r="Z541" s="36"/>
    </row>
    <row r="542" spans="1:26" x14ac:dyDescent="0.35">
      <c r="A542" s="26" t="s">
        <v>3519</v>
      </c>
      <c r="B542" s="26" t="str">
        <v>SINGAPORE DISCOVERY CENTRE</v>
      </c>
      <c r="K542" s="34"/>
      <c r="L542" s="34"/>
      <c r="U542" s="36"/>
      <c r="V542" s="36"/>
      <c r="W542" s="36"/>
      <c r="X542" s="37"/>
      <c r="Y542" s="34"/>
      <c r="Z542" s="36"/>
    </row>
    <row r="543" spans="1:26" x14ac:dyDescent="0.35">
      <c r="A543" s="26" t="s">
        <v>3520</v>
      </c>
      <c r="B543" s="26" t="str">
        <v>KATONG PLAZA</v>
      </c>
      <c r="K543" s="34"/>
      <c r="L543" s="34"/>
      <c r="U543" s="36"/>
      <c r="V543" s="36"/>
      <c r="W543" s="36"/>
      <c r="X543" s="37"/>
      <c r="Y543" s="34"/>
      <c r="Z543" s="36"/>
    </row>
    <row r="544" spans="1:26" x14ac:dyDescent="0.35">
      <c r="A544" s="26" t="s">
        <v>3521</v>
      </c>
      <c r="B544" s="26" t="str">
        <v>BUGIS CUBE</v>
      </c>
      <c r="K544" s="34"/>
      <c r="L544" s="34"/>
      <c r="U544" s="36"/>
      <c r="V544" s="36"/>
      <c r="W544" s="36"/>
      <c r="X544" s="37"/>
      <c r="Y544" s="34"/>
      <c r="Z544" s="36"/>
    </row>
    <row r="545" spans="1:26" x14ac:dyDescent="0.35">
      <c r="A545" s="26" t="s">
        <v>1555</v>
      </c>
      <c r="B545" s="26" t="str">
        <v>SINGAPORE FLYER</v>
      </c>
      <c r="K545" s="34"/>
      <c r="L545" s="34"/>
      <c r="U545" s="36"/>
      <c r="V545" s="36"/>
      <c r="W545" s="36"/>
      <c r="X545" s="37"/>
      <c r="Y545" s="34"/>
      <c r="Z545" s="36"/>
    </row>
    <row r="546" spans="1:26" x14ac:dyDescent="0.35">
      <c r="A546" s="26" t="s">
        <v>3522</v>
      </c>
      <c r="B546" s="26" t="str">
        <v>THE MIDTOWN</v>
      </c>
      <c r="K546" s="34"/>
      <c r="L546" s="34"/>
      <c r="U546" s="36"/>
      <c r="V546" s="36"/>
      <c r="W546" s="36"/>
      <c r="X546" s="37"/>
      <c r="Y546" s="34"/>
      <c r="Z546" s="36"/>
    </row>
    <row r="547" spans="1:26" x14ac:dyDescent="0.35">
      <c r="A547" s="26" t="s">
        <v>1720</v>
      </c>
      <c r="B547" s="26" t="str">
        <v>321 CLEMENTI</v>
      </c>
      <c r="K547" s="34"/>
      <c r="L547" s="34"/>
      <c r="U547" s="36"/>
      <c r="V547" s="36"/>
      <c r="W547" s="36"/>
      <c r="X547" s="37"/>
      <c r="Y547" s="34"/>
      <c r="Z547" s="36"/>
    </row>
    <row r="548" spans="1:26" x14ac:dyDescent="0.35">
      <c r="A548" s="26" t="s">
        <v>276</v>
      </c>
      <c r="B548" s="26" t="str">
        <v>ORCHARD SHOPPING CENTRE</v>
      </c>
      <c r="K548" s="34"/>
      <c r="L548" s="34"/>
      <c r="U548" s="36"/>
      <c r="V548" s="36"/>
      <c r="W548" s="36"/>
      <c r="X548" s="37"/>
      <c r="Y548" s="34"/>
      <c r="Z548" s="36"/>
    </row>
    <row r="549" spans="1:26" x14ac:dyDescent="0.35">
      <c r="A549" s="26" t="s">
        <v>3523</v>
      </c>
      <c r="B549" s="26" t="str">
        <v>230 STADIUM BOULEVARD</v>
      </c>
      <c r="K549" s="34"/>
      <c r="L549" s="34"/>
      <c r="U549" s="36"/>
      <c r="V549" s="36"/>
      <c r="W549" s="36"/>
      <c r="X549" s="37"/>
      <c r="Y549" s="34"/>
      <c r="Z549" s="36"/>
    </row>
    <row r="550" spans="1:26" x14ac:dyDescent="0.35">
      <c r="A550" s="26" t="s">
        <v>3524</v>
      </c>
      <c r="B550" s="26" t="str">
        <v>ORCHARD GATEWAY @ EMERALD</v>
      </c>
      <c r="K550" s="34"/>
      <c r="L550" s="34"/>
      <c r="U550" s="36"/>
      <c r="V550" s="36"/>
      <c r="W550" s="36"/>
      <c r="X550" s="37"/>
      <c r="Y550" s="34"/>
      <c r="Z550" s="36"/>
    </row>
    <row r="551" spans="1:26" x14ac:dyDescent="0.35">
      <c r="A551" s="26" t="s">
        <v>3525</v>
      </c>
      <c r="B551" s="26" t="str">
        <v>THE ORIENTAL PLAZA</v>
      </c>
      <c r="K551" s="34"/>
      <c r="L551" s="34"/>
      <c r="U551" s="36"/>
      <c r="V551" s="36"/>
      <c r="W551" s="36"/>
      <c r="X551" s="37"/>
      <c r="Y551" s="34"/>
      <c r="Z551" s="36"/>
    </row>
    <row r="552" spans="1:26" x14ac:dyDescent="0.35">
      <c r="A552" s="26" t="s">
        <v>3526</v>
      </c>
      <c r="B552" s="26" t="str">
        <v>QUEENSWAY SHOPPING CENTRE/QUEENSWAY TOWER</v>
      </c>
      <c r="K552" s="34"/>
      <c r="L552" s="34"/>
      <c r="U552" s="36"/>
      <c r="V552" s="36"/>
      <c r="W552" s="36"/>
      <c r="X552" s="37"/>
      <c r="Y552" s="34"/>
      <c r="Z552" s="36"/>
    </row>
    <row r="553" spans="1:26" x14ac:dyDescent="0.35">
      <c r="A553" s="26" t="s">
        <v>3527</v>
      </c>
      <c r="B553" s="26" t="str">
        <v>JUNCTION NINE</v>
      </c>
      <c r="K553" s="34"/>
      <c r="L553" s="34"/>
      <c r="U553" s="36"/>
      <c r="V553" s="36"/>
      <c r="W553" s="36"/>
      <c r="X553" s="37"/>
      <c r="Y553" s="34"/>
      <c r="Z553" s="36"/>
    </row>
    <row r="554" spans="1:26" x14ac:dyDescent="0.35">
      <c r="A554" s="26" t="s">
        <v>2475</v>
      </c>
      <c r="B554" s="26" t="str">
        <v>MIDPOINT ORCHARD</v>
      </c>
      <c r="K554" s="34"/>
      <c r="L554" s="34"/>
      <c r="M554" s="35"/>
      <c r="U554" s="36"/>
      <c r="V554" s="36"/>
      <c r="W554" s="36"/>
      <c r="X554" s="37"/>
      <c r="Y554" s="34"/>
      <c r="Z554" s="36"/>
    </row>
    <row r="555" spans="1:26" x14ac:dyDescent="0.35">
      <c r="A555" s="26" t="s">
        <v>3528</v>
      </c>
      <c r="B555" s="26" t="str">
        <v>BALESTIER POINT</v>
      </c>
      <c r="K555" s="34"/>
      <c r="L555" s="34"/>
      <c r="M555" s="35"/>
      <c r="U555" s="36"/>
      <c r="V555" s="36"/>
      <c r="W555" s="37"/>
      <c r="X555" s="37"/>
      <c r="Y555" s="36"/>
      <c r="Z555" s="36"/>
    </row>
    <row r="556" spans="1:26" x14ac:dyDescent="0.35">
      <c r="A556" s="26" t="s">
        <v>3529</v>
      </c>
      <c r="B556" s="26" t="str">
        <v>BEDOK POINT</v>
      </c>
      <c r="K556" s="34"/>
      <c r="L556" s="34"/>
      <c r="M556" s="35"/>
      <c r="U556" s="36"/>
      <c r="V556" s="36"/>
      <c r="W556" s="36"/>
      <c r="X556" s="37"/>
      <c r="Y556" s="34"/>
      <c r="Z556" s="36"/>
    </row>
    <row r="557" spans="1:26" x14ac:dyDescent="0.35">
      <c r="A557" s="26" t="s">
        <v>688</v>
      </c>
      <c r="B557" s="26" t="str">
        <v>GRANDLINK SQUARE</v>
      </c>
      <c r="K557" s="34"/>
      <c r="L557" s="34"/>
      <c r="M557" s="35"/>
      <c r="U557" s="36"/>
      <c r="V557" s="36"/>
      <c r="W557" s="36"/>
      <c r="X557" s="37"/>
      <c r="Y557" s="34"/>
      <c r="Z557" s="36"/>
    </row>
    <row r="558" spans="1:26" x14ac:dyDescent="0.35">
      <c r="A558" s="26" t="s">
        <v>3530</v>
      </c>
      <c r="B558" s="26" t="str">
        <v>HOLLAND ROAD SHOPPING CENTRE</v>
      </c>
      <c r="K558" s="34"/>
      <c r="L558" s="34"/>
      <c r="M558" s="35"/>
      <c r="U558" s="36"/>
      <c r="V558" s="36"/>
      <c r="W558" s="36"/>
      <c r="X558" s="37"/>
      <c r="Y558" s="34"/>
      <c r="Z558" s="36"/>
    </row>
    <row r="559" spans="1:26" x14ac:dyDescent="0.35">
      <c r="A559" s="26" t="s">
        <v>3531</v>
      </c>
      <c r="B559" s="26" t="str">
        <v>THE WOODGROVE</v>
      </c>
      <c r="K559" s="34"/>
      <c r="L559" s="34"/>
      <c r="M559" s="35"/>
      <c r="U559" s="36"/>
      <c r="V559" s="36"/>
      <c r="W559" s="36"/>
      <c r="X559" s="37"/>
      <c r="Y559" s="34"/>
      <c r="Z559" s="36"/>
    </row>
    <row r="560" spans="1:26" x14ac:dyDescent="0.35">
      <c r="A560" s="26" t="s">
        <v>3532</v>
      </c>
      <c r="B560" s="26" t="str">
        <v>61 ANG MO KIO AVENUE 8</v>
      </c>
      <c r="K560" s="34"/>
      <c r="L560" s="34"/>
      <c r="M560" s="35"/>
      <c r="U560" s="36"/>
      <c r="V560" s="36"/>
      <c r="W560" s="36"/>
      <c r="X560" s="37"/>
      <c r="Y560" s="34"/>
      <c r="Z560" s="36"/>
    </row>
    <row r="561" spans="1:26" x14ac:dyDescent="0.35">
      <c r="A561" s="26" t="s">
        <v>3533</v>
      </c>
      <c r="B561" s="26" t="str">
        <v>TAMAN JURONG SHOPPING CENTRE</v>
      </c>
      <c r="K561" s="34"/>
      <c r="L561" s="34"/>
      <c r="M561" s="35"/>
      <c r="U561" s="36"/>
      <c r="V561" s="36"/>
      <c r="W561" s="36"/>
      <c r="X561" s="37"/>
      <c r="Y561" s="34"/>
      <c r="Z561" s="36"/>
    </row>
    <row r="562" spans="1:26" x14ac:dyDescent="0.35">
      <c r="A562" s="26" t="s">
        <v>3534</v>
      </c>
      <c r="B562" s="26" t="str">
        <v>DJIT SUN MALL</v>
      </c>
      <c r="K562" s="34"/>
      <c r="L562" s="34"/>
      <c r="M562" s="35"/>
      <c r="U562" s="36"/>
      <c r="V562" s="36"/>
      <c r="W562" s="36"/>
      <c r="X562" s="37"/>
      <c r="Y562" s="34"/>
      <c r="Z562" s="36"/>
    </row>
    <row r="563" spans="1:26" x14ac:dyDescent="0.35">
      <c r="A563" s="26" t="s">
        <v>3535</v>
      </c>
      <c r="B563" s="26" t="str">
        <v>SEMBAWANG MART</v>
      </c>
      <c r="K563" s="34"/>
      <c r="L563" s="34"/>
      <c r="M563" s="35"/>
      <c r="U563" s="36"/>
      <c r="V563" s="36"/>
      <c r="W563" s="36"/>
      <c r="X563" s="37"/>
      <c r="Y563" s="34"/>
      <c r="Z563" s="36"/>
    </row>
    <row r="564" spans="1:26" x14ac:dyDescent="0.35">
      <c r="A564" s="26" t="s">
        <v>3536</v>
      </c>
      <c r="B564" s="26" t="str">
        <v>HOUGANG GREEN SHOPPING MALL</v>
      </c>
      <c r="K564" s="34"/>
      <c r="L564" s="34"/>
      <c r="M564" s="35"/>
      <c r="U564" s="36"/>
      <c r="V564" s="36"/>
      <c r="W564" s="36"/>
      <c r="X564" s="37"/>
      <c r="Y564" s="34"/>
      <c r="Z564" s="36"/>
    </row>
    <row r="565" spans="1:26" x14ac:dyDescent="0.35">
      <c r="A565" s="26" t="s">
        <v>3537</v>
      </c>
      <c r="B565" s="26" t="str">
        <v>SCOTTS SQUARE</v>
      </c>
      <c r="K565" s="34"/>
      <c r="L565" s="34"/>
      <c r="M565" s="35"/>
      <c r="U565" s="36"/>
      <c r="V565" s="36"/>
      <c r="W565" s="36"/>
      <c r="X565" s="37"/>
      <c r="Y565" s="34"/>
      <c r="Z565" s="36"/>
    </row>
    <row r="566" spans="1:26" x14ac:dyDescent="0.35">
      <c r="A566" s="26" t="s">
        <v>3538</v>
      </c>
      <c r="B566" s="26" t="str">
        <v>RAFFLES HOLLAND V</v>
      </c>
      <c r="K566" s="34"/>
      <c r="L566" s="34"/>
      <c r="M566" s="35"/>
      <c r="U566" s="36"/>
      <c r="V566" s="36"/>
      <c r="W566" s="36"/>
      <c r="X566" s="37"/>
      <c r="Y566" s="34"/>
      <c r="Z566" s="36"/>
    </row>
    <row r="567" spans="1:26" x14ac:dyDescent="0.35">
      <c r="A567" s="26" t="s">
        <v>3539</v>
      </c>
      <c r="B567" s="26" t="str">
        <v>VISTA POINT</v>
      </c>
      <c r="K567" s="34"/>
      <c r="L567" s="34"/>
      <c r="M567" s="35"/>
      <c r="U567" s="36"/>
      <c r="V567" s="36"/>
      <c r="W567" s="36"/>
      <c r="X567" s="37"/>
      <c r="Y567" s="34"/>
      <c r="Z567" s="36"/>
    </row>
    <row r="568" spans="1:26" x14ac:dyDescent="0.35">
      <c r="A568" s="26" t="s">
        <v>46</v>
      </c>
      <c r="B568" s="26" t="str">
        <v>KAP</v>
      </c>
      <c r="K568" s="34"/>
      <c r="L568" s="34"/>
      <c r="M568" s="35"/>
      <c r="U568" s="36"/>
      <c r="V568" s="36"/>
      <c r="W568" s="36"/>
      <c r="X568" s="37"/>
      <c r="Y568" s="34"/>
      <c r="Z568" s="36"/>
    </row>
    <row r="569" spans="1:26" hidden="1" x14ac:dyDescent="0.35">
      <c r="A569" s="26" t="s">
        <v>3350</v>
      </c>
      <c r="B569" s="26" t="str">
        <v>ALEXANDRA CENTRAL</v>
      </c>
      <c r="K569" s="34"/>
      <c r="L569" s="34"/>
      <c r="M569" s="35"/>
      <c r="U569" s="36"/>
      <c r="V569" s="36"/>
      <c r="W569" s="36"/>
      <c r="X569" s="37"/>
      <c r="Y569" s="34"/>
      <c r="Z569" s="36"/>
    </row>
    <row r="570" spans="1:26" x14ac:dyDescent="0.35">
      <c r="A570" s="26" t="s">
        <v>3540</v>
      </c>
      <c r="B570" s="26" t="str">
        <v>JUNCTION 10</v>
      </c>
      <c r="K570" s="34"/>
      <c r="L570" s="34"/>
      <c r="M570" s="35"/>
      <c r="U570" s="36"/>
      <c r="V570" s="36"/>
      <c r="W570" s="36"/>
      <c r="X570" s="37"/>
      <c r="Y570" s="34"/>
      <c r="Z570" s="36"/>
    </row>
    <row r="571" spans="1:26" x14ac:dyDescent="0.35">
      <c r="A571" s="26" t="s">
        <v>3541</v>
      </c>
      <c r="B571" s="26" t="str">
        <v>ANCHORPOINT SHOPPING CENTRE</v>
      </c>
      <c r="K571" s="34"/>
      <c r="L571" s="34"/>
      <c r="M571" s="35"/>
      <c r="U571" s="36"/>
      <c r="V571" s="36"/>
      <c r="W571" s="36"/>
      <c r="X571" s="37"/>
      <c r="Y571" s="34"/>
      <c r="Z571" s="36"/>
    </row>
    <row r="572" spans="1:26" x14ac:dyDescent="0.35">
      <c r="A572" s="26" t="s">
        <v>3542</v>
      </c>
      <c r="B572" s="26" t="str">
        <v>QUAYSIDE ISLE</v>
      </c>
      <c r="K572" s="34"/>
      <c r="L572" s="34"/>
      <c r="M572" s="35"/>
      <c r="U572" s="36"/>
      <c r="V572" s="36"/>
      <c r="W572" s="36"/>
      <c r="X572" s="37"/>
      <c r="Y572" s="34"/>
      <c r="Z572" s="36"/>
    </row>
    <row r="573" spans="1:26" x14ac:dyDescent="0.35">
      <c r="A573" s="26" t="s">
        <v>505</v>
      </c>
      <c r="B573" s="26" t="str">
        <v>YISHUN 10 CINEMA COMPLEX</v>
      </c>
      <c r="K573" s="34"/>
      <c r="L573" s="34"/>
      <c r="M573" s="35"/>
      <c r="U573" s="36"/>
      <c r="V573" s="36"/>
      <c r="W573" s="36"/>
      <c r="X573" s="37"/>
      <c r="Y573" s="34"/>
      <c r="Z573" s="36"/>
    </row>
    <row r="574" spans="1:26" x14ac:dyDescent="0.35">
      <c r="A574" s="26" t="s">
        <v>3543</v>
      </c>
      <c r="B574" s="26" t="str">
        <v>HEARTLAND MALL- KOVAN</v>
      </c>
      <c r="K574" s="34"/>
      <c r="L574" s="34"/>
      <c r="M574" s="35"/>
      <c r="U574" s="36"/>
      <c r="V574" s="36"/>
      <c r="W574" s="36"/>
      <c r="X574" s="37"/>
      <c r="Y574" s="34"/>
      <c r="Z574" s="36"/>
    </row>
    <row r="575" spans="1:26" x14ac:dyDescent="0.35">
      <c r="A575" s="26" t="s">
        <v>3544</v>
      </c>
      <c r="B575" s="26" t="str">
        <v>YEWTEE POINT</v>
      </c>
      <c r="K575" s="34"/>
      <c r="L575" s="34"/>
      <c r="M575" s="35"/>
      <c r="U575" s="36"/>
      <c r="V575" s="36"/>
      <c r="W575" s="36"/>
      <c r="X575" s="37"/>
      <c r="Y575" s="34"/>
      <c r="Z575" s="36"/>
    </row>
    <row r="576" spans="1:26" x14ac:dyDescent="0.35">
      <c r="A576" s="26" t="s">
        <v>3545</v>
      </c>
      <c r="B576" s="26" t="str">
        <v>5 TAMPINES STREET 32</v>
      </c>
      <c r="K576" s="34"/>
      <c r="L576" s="34"/>
      <c r="M576" s="35"/>
      <c r="U576" s="36"/>
      <c r="V576" s="36"/>
      <c r="W576" s="36"/>
      <c r="X576" s="37"/>
      <c r="Y576" s="34"/>
      <c r="Z576" s="36"/>
    </row>
    <row r="577" spans="1:26" x14ac:dyDescent="0.35">
      <c r="A577" s="26" t="s">
        <v>3546</v>
      </c>
      <c r="B577" s="26" t="str">
        <v>YEW TEE SQUARE</v>
      </c>
      <c r="K577" s="34"/>
      <c r="L577" s="34"/>
      <c r="M577" s="35"/>
      <c r="U577" s="36"/>
      <c r="V577" s="36"/>
      <c r="W577" s="36"/>
      <c r="X577" s="37"/>
      <c r="Y577" s="34"/>
      <c r="Z577" s="36"/>
    </row>
    <row r="578" spans="1:26" x14ac:dyDescent="0.35">
      <c r="A578" s="26" t="s">
        <v>1413</v>
      </c>
      <c r="B578" s="26" t="str">
        <v>MYVILLAGE AT SERANGOON GARDEN</v>
      </c>
      <c r="K578" s="34"/>
      <c r="L578" s="34"/>
      <c r="M578" s="35"/>
      <c r="U578" s="36"/>
      <c r="V578" s="36"/>
      <c r="W578" s="36"/>
      <c r="X578" s="37"/>
      <c r="Y578" s="34"/>
      <c r="Z578" s="36"/>
    </row>
    <row r="579" spans="1:26" x14ac:dyDescent="0.35">
      <c r="A579" s="26" t="s">
        <v>3547</v>
      </c>
      <c r="B579" s="26" t="str">
        <v>HOUGANG 1</v>
      </c>
      <c r="K579" s="34"/>
      <c r="L579" s="34"/>
      <c r="M579" s="35"/>
      <c r="U579" s="36"/>
      <c r="V579" s="36"/>
      <c r="W579" s="36"/>
      <c r="X579" s="37"/>
      <c r="Y579" s="34"/>
      <c r="Z579" s="36"/>
    </row>
    <row r="580" spans="1:26" x14ac:dyDescent="0.35">
      <c r="A580" s="26" t="s">
        <v>3548</v>
      </c>
      <c r="B580" s="26" t="str">
        <v>RIVERVALE MALL</v>
      </c>
      <c r="K580" s="34"/>
      <c r="L580" s="34"/>
      <c r="M580" s="35"/>
      <c r="U580" s="36"/>
      <c r="V580" s="36"/>
      <c r="W580" s="36"/>
      <c r="X580" s="37"/>
      <c r="Y580" s="34"/>
      <c r="Z580" s="36"/>
    </row>
    <row r="581" spans="1:26" x14ac:dyDescent="0.35">
      <c r="A581" s="26" t="s">
        <v>3549</v>
      </c>
      <c r="B581" s="26" t="str">
        <v>PUBLIC MANSIONS</v>
      </c>
      <c r="K581" s="34"/>
      <c r="L581" s="34"/>
      <c r="M581" s="35"/>
      <c r="U581" s="36"/>
      <c r="V581" s="36"/>
      <c r="W581" s="36"/>
      <c r="X581" s="37"/>
      <c r="Y581" s="34"/>
      <c r="Z581" s="36"/>
    </row>
    <row r="582" spans="1:26" x14ac:dyDescent="0.35">
      <c r="A582" s="26" t="s">
        <v>3550</v>
      </c>
      <c r="B582" s="26" t="str">
        <v>KITCHENER COMPLEX</v>
      </c>
      <c r="K582" s="34"/>
      <c r="L582" s="34"/>
      <c r="M582" s="35"/>
      <c r="U582" s="36"/>
      <c r="V582" s="36"/>
      <c r="W582" s="36"/>
      <c r="X582" s="37"/>
      <c r="Y582" s="34"/>
      <c r="Z582" s="36"/>
    </row>
    <row r="583" spans="1:26" x14ac:dyDescent="0.35">
      <c r="A583" s="26" t="s">
        <v>3551</v>
      </c>
      <c r="B583" s="26" t="str">
        <v>ORCHARD TOWERS</v>
      </c>
      <c r="K583" s="34"/>
      <c r="L583" s="34"/>
      <c r="M583" s="35"/>
      <c r="U583" s="36"/>
      <c r="V583" s="36"/>
      <c r="W583" s="36"/>
      <c r="X583" s="37"/>
      <c r="Y583" s="34"/>
      <c r="Z583" s="36"/>
    </row>
    <row r="584" spans="1:26" x14ac:dyDescent="0.35">
      <c r="A584" s="26" t="s">
        <v>3552</v>
      </c>
      <c r="B584" s="26" t="str">
        <v>THE HEEREN</v>
      </c>
      <c r="K584" s="34"/>
      <c r="L584" s="34"/>
      <c r="M584" s="35"/>
      <c r="U584" s="36"/>
      <c r="V584" s="36"/>
      <c r="W584" s="36"/>
      <c r="X584" s="37"/>
      <c r="Y584" s="34"/>
      <c r="Z584" s="36"/>
    </row>
    <row r="585" spans="1:26" x14ac:dyDescent="0.35">
      <c r="A585" s="26" t="s">
        <v>3553</v>
      </c>
      <c r="B585" s="26" t="str">
        <v>SIM LIM TOWER</v>
      </c>
      <c r="K585" s="34"/>
      <c r="L585" s="34"/>
      <c r="M585" s="35"/>
      <c r="U585" s="36"/>
      <c r="V585" s="36"/>
      <c r="W585" s="36"/>
      <c r="X585" s="37"/>
      <c r="Y585" s="34"/>
      <c r="Z585" s="36"/>
    </row>
    <row r="586" spans="1:26" x14ac:dyDescent="0.35">
      <c r="A586" s="26" t="s">
        <v>3554</v>
      </c>
      <c r="B586" s="26" t="str">
        <v>CONCORDE HOTEL AND SHOPPING MALL</v>
      </c>
      <c r="K586" s="34"/>
      <c r="L586" s="34"/>
      <c r="M586" s="35"/>
      <c r="U586" s="36"/>
      <c r="V586" s="36"/>
      <c r="W586" s="36"/>
      <c r="X586" s="37"/>
      <c r="Y586" s="34"/>
      <c r="Z586" s="36"/>
    </row>
    <row r="587" spans="1:26" x14ac:dyDescent="0.35">
      <c r="A587" s="26" t="s">
        <v>3555</v>
      </c>
      <c r="B587" s="26" t="str">
        <v>THE ADELPHI</v>
      </c>
      <c r="K587" s="34"/>
      <c r="L587" s="34"/>
      <c r="M587" s="35"/>
      <c r="U587" s="36"/>
      <c r="V587" s="36"/>
      <c r="W587" s="36"/>
      <c r="X587" s="37"/>
      <c r="Y587" s="34"/>
      <c r="Z587" s="36"/>
    </row>
    <row r="588" spans="1:26" x14ac:dyDescent="0.35">
      <c r="A588" s="26" t="s">
        <v>3556</v>
      </c>
      <c r="B588" s="26" t="str">
        <v>PENINSULA PLAZA</v>
      </c>
      <c r="K588" s="34"/>
      <c r="L588" s="34"/>
      <c r="M588" s="35"/>
      <c r="U588" s="36"/>
      <c r="V588" s="36"/>
      <c r="W588" s="36"/>
      <c r="X588" s="37"/>
      <c r="Y588" s="34"/>
      <c r="Z588" s="36"/>
    </row>
    <row r="589" spans="1:26" x14ac:dyDescent="0.35">
      <c r="A589" s="26" t="s">
        <v>3557</v>
      </c>
      <c r="B589" s="26" t="str">
        <v>OG ALBERT COMPLEX</v>
      </c>
      <c r="K589" s="34"/>
      <c r="L589" s="34"/>
      <c r="M589" s="35"/>
      <c r="U589" s="36"/>
      <c r="V589" s="36"/>
      <c r="W589" s="36"/>
      <c r="X589" s="37"/>
      <c r="Y589" s="34"/>
      <c r="Z589" s="36"/>
    </row>
    <row r="590" spans="1:26" x14ac:dyDescent="0.35">
      <c r="A590" s="26" t="s">
        <v>3558</v>
      </c>
      <c r="B590" s="26" t="str">
        <v>PALAIS RENAISSANCE</v>
      </c>
      <c r="K590" s="34"/>
      <c r="L590" s="34"/>
      <c r="M590" s="35"/>
      <c r="U590" s="36"/>
      <c r="V590" s="36"/>
      <c r="W590" s="36"/>
      <c r="X590" s="37"/>
      <c r="Y590" s="34"/>
      <c r="Z590" s="36"/>
    </row>
    <row r="591" spans="1:26" x14ac:dyDescent="0.35">
      <c r="A591" s="26" t="s">
        <v>3559</v>
      </c>
      <c r="B591" s="26" t="str">
        <v>PEOPLE'S PARK CENTRE</v>
      </c>
      <c r="K591" s="34"/>
      <c r="L591" s="34"/>
      <c r="M591" s="35"/>
      <c r="U591" s="36"/>
      <c r="V591" s="36"/>
      <c r="W591" s="36"/>
      <c r="X591" s="37"/>
      <c r="Y591" s="34"/>
      <c r="Z591" s="36"/>
    </row>
    <row r="592" spans="1:26" x14ac:dyDescent="0.35">
      <c r="A592" s="26" t="s">
        <v>3560</v>
      </c>
      <c r="B592" s="26" t="str">
        <v>TANGLIN SHOPPING CENTRE</v>
      </c>
      <c r="K592" s="34"/>
      <c r="L592" s="34"/>
      <c r="M592" s="35"/>
      <c r="U592" s="36"/>
      <c r="V592" s="36"/>
      <c r="W592" s="36"/>
      <c r="X592" s="37"/>
      <c r="Y592" s="34"/>
      <c r="Z592" s="36"/>
    </row>
    <row r="593" spans="1:26" x14ac:dyDescent="0.35">
      <c r="A593" s="26" t="s">
        <v>3561</v>
      </c>
      <c r="B593" s="26" t="str">
        <v>INCOME AT PRINSEP</v>
      </c>
      <c r="K593" s="34"/>
      <c r="L593" s="34"/>
      <c r="M593" s="35"/>
      <c r="U593" s="36"/>
      <c r="V593" s="36"/>
      <c r="W593" s="36"/>
      <c r="X593" s="37"/>
      <c r="Y593" s="34"/>
      <c r="Z593" s="36"/>
    </row>
    <row r="594" spans="1:26" x14ac:dyDescent="0.35">
      <c r="A594" s="26" t="s">
        <v>1211</v>
      </c>
      <c r="B594" s="26" t="str">
        <v>HEXACUBE</v>
      </c>
      <c r="K594" s="34"/>
      <c r="L594" s="34"/>
      <c r="M594" s="35"/>
      <c r="U594" s="36"/>
      <c r="V594" s="36"/>
      <c r="W594" s="36"/>
      <c r="X594" s="37"/>
      <c r="Y594" s="34"/>
      <c r="Z594" s="36"/>
    </row>
    <row r="595" spans="1:26" x14ac:dyDescent="0.35">
      <c r="A595" s="26" t="s">
        <v>943</v>
      </c>
      <c r="B595" s="26" t="str">
        <v>RB CAPITAL BUILDING</v>
      </c>
      <c r="K595" s="34"/>
      <c r="L595" s="34"/>
      <c r="M595" s="35"/>
      <c r="U595" s="36"/>
      <c r="V595" s="36"/>
      <c r="W595" s="36"/>
      <c r="X595" s="37"/>
      <c r="Y595" s="34"/>
      <c r="Z595" s="36"/>
    </row>
    <row r="596" spans="1:26" x14ac:dyDescent="0.35">
      <c r="A596" s="26" t="s">
        <v>3562</v>
      </c>
      <c r="B596" s="26" t="str">
        <v>SEACARE BUILDING</v>
      </c>
      <c r="K596" s="34"/>
      <c r="L596" s="34"/>
      <c r="M596" s="35"/>
      <c r="U596" s="36"/>
      <c r="V596" s="36"/>
      <c r="W596" s="36"/>
      <c r="X596" s="37"/>
      <c r="Y596" s="34"/>
      <c r="Z596" s="36"/>
    </row>
    <row r="597" spans="1:26" x14ac:dyDescent="0.35">
      <c r="A597" s="26" t="s">
        <v>3563</v>
      </c>
      <c r="B597" s="26" t="str">
        <v>WILKIE EDGE</v>
      </c>
      <c r="K597" s="34"/>
      <c r="L597" s="34"/>
      <c r="M597" s="35"/>
      <c r="U597" s="36"/>
      <c r="V597" s="36"/>
      <c r="W597" s="36"/>
      <c r="X597" s="37"/>
      <c r="Y597" s="34"/>
      <c r="Z597" s="36"/>
    </row>
    <row r="598" spans="1:26" x14ac:dyDescent="0.35">
      <c r="A598" s="26" t="s">
        <v>3564</v>
      </c>
      <c r="B598" s="26" t="str">
        <v>IMM BUILDING</v>
      </c>
      <c r="K598" s="34"/>
      <c r="L598" s="34"/>
      <c r="M598" s="35"/>
      <c r="U598" s="36"/>
      <c r="V598" s="36"/>
      <c r="W598" s="36"/>
      <c r="X598" s="37"/>
      <c r="Y598" s="34"/>
      <c r="Z598" s="36"/>
    </row>
    <row r="599" spans="1:26" x14ac:dyDescent="0.35">
      <c r="A599" s="26" t="s">
        <v>3565</v>
      </c>
      <c r="B599" s="26" t="str">
        <v>SCOTTSWALK</v>
      </c>
      <c r="K599" s="34"/>
      <c r="L599" s="34"/>
      <c r="M599" s="35"/>
      <c r="U599" s="36"/>
      <c r="V599" s="36"/>
      <c r="W599" s="36"/>
      <c r="X599" s="37"/>
      <c r="Y599" s="34"/>
      <c r="Z599" s="36"/>
    </row>
    <row r="600" spans="1:26" x14ac:dyDescent="0.35">
      <c r="A600" s="26" t="s">
        <v>3566</v>
      </c>
      <c r="B600" s="26" t="str">
        <v>LIAT TOWERS</v>
      </c>
      <c r="K600" s="34"/>
      <c r="L600" s="34"/>
      <c r="M600" s="35"/>
      <c r="U600" s="36"/>
      <c r="V600" s="36"/>
      <c r="W600" s="36"/>
      <c r="X600" s="37"/>
      <c r="Y600" s="34"/>
      <c r="Z600" s="36"/>
    </row>
    <row r="601" spans="1:26" x14ac:dyDescent="0.35">
      <c r="A601" s="26" t="s">
        <v>3567</v>
      </c>
      <c r="B601" s="26" t="str">
        <v>LINK@896</v>
      </c>
      <c r="K601" s="34"/>
      <c r="L601" s="34"/>
      <c r="M601" s="35"/>
      <c r="U601" s="36"/>
      <c r="V601" s="36"/>
      <c r="W601" s="36"/>
      <c r="X601" s="37"/>
      <c r="Y601" s="34"/>
      <c r="Z601" s="36"/>
    </row>
    <row r="602" spans="1:26" x14ac:dyDescent="0.35">
      <c r="A602" s="26" t="s">
        <v>3568</v>
      </c>
      <c r="B602" s="26" t="str">
        <v>TEKKA PLACE</v>
      </c>
      <c r="K602" s="34"/>
      <c r="L602" s="34"/>
      <c r="M602" s="35"/>
      <c r="U602" s="36"/>
      <c r="V602" s="36"/>
      <c r="W602" s="36"/>
      <c r="X602" s="37"/>
      <c r="Y602" s="34"/>
      <c r="Z602" s="36"/>
    </row>
    <row r="603" spans="1:26" x14ac:dyDescent="0.35">
      <c r="A603" s="26" t="s">
        <v>3569</v>
      </c>
      <c r="B603" s="26" t="str">
        <v>FAR EAST SHOPPING CENTRE</v>
      </c>
      <c r="K603" s="34"/>
      <c r="L603" s="34"/>
      <c r="M603" s="35"/>
      <c r="U603" s="36"/>
      <c r="V603" s="36"/>
      <c r="W603" s="36"/>
      <c r="X603" s="37"/>
      <c r="Y603" s="34"/>
      <c r="Z603" s="36"/>
    </row>
    <row r="604" spans="1:26" x14ac:dyDescent="0.35">
      <c r="A604" s="26" t="s">
        <v>3570</v>
      </c>
      <c r="B604" s="26" t="str">
        <v>THE ATRIUM @ ORCHARD</v>
      </c>
      <c r="K604" s="34"/>
      <c r="L604" s="34"/>
      <c r="M604" s="35"/>
      <c r="U604" s="36"/>
      <c r="V604" s="36"/>
      <c r="W604" s="36"/>
      <c r="X604" s="37"/>
      <c r="Y604" s="34"/>
      <c r="Z604" s="36"/>
    </row>
    <row r="605" spans="1:26" x14ac:dyDescent="0.35">
      <c r="A605" s="26" t="s">
        <v>3571</v>
      </c>
      <c r="B605" s="26" t="str">
        <v>THE RIVERWALK</v>
      </c>
      <c r="K605" s="34"/>
      <c r="L605" s="34"/>
      <c r="M605" s="35"/>
      <c r="U605" s="36"/>
      <c r="V605" s="36"/>
      <c r="W605" s="36"/>
      <c r="X605" s="37"/>
      <c r="Y605" s="34"/>
      <c r="Z605" s="36"/>
    </row>
    <row r="606" spans="1:26" x14ac:dyDescent="0.35">
      <c r="A606" s="26" t="s">
        <v>3572</v>
      </c>
      <c r="B606" s="26" t="str">
        <v>THE PLAZA</v>
      </c>
      <c r="K606" s="34"/>
      <c r="L606" s="34"/>
      <c r="M606" s="35"/>
      <c r="U606" s="36"/>
      <c r="V606" s="36"/>
      <c r="W606" s="36"/>
      <c r="X606" s="37"/>
      <c r="Y606" s="34"/>
      <c r="Z606" s="36"/>
    </row>
    <row r="607" spans="1:26" x14ac:dyDescent="0.35">
      <c r="A607" s="26" t="s">
        <v>2065</v>
      </c>
      <c r="B607" s="26" t="str">
        <v>MACPHERSON MALL</v>
      </c>
      <c r="K607" s="34"/>
      <c r="L607" s="34"/>
      <c r="M607" s="35"/>
      <c r="U607" s="36"/>
      <c r="V607" s="36"/>
      <c r="W607" s="36"/>
      <c r="X607" s="37"/>
      <c r="Y607" s="34"/>
      <c r="Z607" s="36"/>
    </row>
    <row r="608" spans="1:26" x14ac:dyDescent="0.35">
      <c r="A608" s="26" t="s">
        <v>3573</v>
      </c>
      <c r="B608" s="26" t="str">
        <v>UNITED SQUARE</v>
      </c>
      <c r="K608" s="34"/>
      <c r="L608" s="34"/>
      <c r="M608" s="35"/>
      <c r="U608" s="36"/>
      <c r="V608" s="36"/>
      <c r="W608" s="36"/>
      <c r="X608" s="37"/>
      <c r="Y608" s="34"/>
      <c r="Z608" s="36"/>
    </row>
    <row r="609" spans="1:26" x14ac:dyDescent="0.35">
      <c r="A609" s="26" t="s">
        <v>726</v>
      </c>
      <c r="B609" s="26" t="str">
        <v>WHEELOCK PLACE</v>
      </c>
      <c r="K609" s="34"/>
      <c r="L609" s="34"/>
      <c r="M609" s="35"/>
      <c r="U609" s="36"/>
      <c r="V609" s="36"/>
      <c r="W609" s="36"/>
      <c r="X609" s="37"/>
      <c r="Y609" s="34"/>
      <c r="Z609" s="36"/>
    </row>
    <row r="610" spans="1:26" x14ac:dyDescent="0.35">
      <c r="A610" s="26" t="s">
        <v>3574</v>
      </c>
      <c r="B610" s="26" t="str">
        <v>GREAT WORLD CITY</v>
      </c>
      <c r="K610" s="34"/>
      <c r="L610" s="34"/>
      <c r="M610" s="35"/>
      <c r="U610" s="36"/>
      <c r="V610" s="36"/>
      <c r="W610" s="36"/>
      <c r="X610" s="37"/>
      <c r="Y610" s="34"/>
      <c r="Z610" s="36"/>
    </row>
    <row r="611" spans="1:26" x14ac:dyDescent="0.35">
      <c r="A611" s="26" t="s">
        <v>3575</v>
      </c>
      <c r="B611" s="26" t="str">
        <v>HILTON INTERNATIONAL SINGAPORE</v>
      </c>
      <c r="K611" s="34"/>
      <c r="L611" s="34"/>
      <c r="M611" s="35"/>
      <c r="U611" s="36"/>
      <c r="V611" s="36"/>
      <c r="W611" s="36"/>
      <c r="X611" s="37"/>
      <c r="Y611" s="34"/>
      <c r="Z611" s="36"/>
    </row>
    <row r="612" spans="1:26" x14ac:dyDescent="0.35">
      <c r="A612" s="26" t="s">
        <v>258</v>
      </c>
      <c r="B612" s="26" t="str">
        <v>NGEE ANN CITY</v>
      </c>
      <c r="K612" s="34"/>
      <c r="L612" s="34"/>
      <c r="M612" s="35"/>
      <c r="U612" s="36"/>
      <c r="V612" s="36"/>
      <c r="W612" s="36"/>
      <c r="X612" s="37"/>
      <c r="Y612" s="34"/>
      <c r="Z612" s="36"/>
    </row>
    <row r="613" spans="1:26" x14ac:dyDescent="0.35">
      <c r="A613" s="26" t="s">
        <v>3576</v>
      </c>
      <c r="B613" s="26" t="str">
        <v>RIVERSIDE POINT</v>
      </c>
      <c r="K613" s="34"/>
      <c r="L613" s="34"/>
      <c r="M613" s="35"/>
      <c r="U613" s="36"/>
      <c r="V613" s="36"/>
      <c r="W613" s="36"/>
      <c r="X613" s="37"/>
      <c r="Y613" s="34"/>
      <c r="Z613" s="36"/>
    </row>
    <row r="614" spans="1:26" x14ac:dyDescent="0.35">
      <c r="A614" s="26" t="s">
        <v>3577</v>
      </c>
      <c r="B614" s="26" t="str">
        <v>FUNAN</v>
      </c>
      <c r="K614" s="34"/>
      <c r="L614" s="34"/>
      <c r="M614" s="35"/>
      <c r="U614" s="36"/>
      <c r="V614" s="36"/>
      <c r="W614" s="36"/>
      <c r="X614" s="37"/>
      <c r="Y614" s="34"/>
      <c r="Z614" s="36"/>
    </row>
    <row r="615" spans="1:26" x14ac:dyDescent="0.35">
      <c r="A615" s="26" t="s">
        <v>479</v>
      </c>
      <c r="B615" s="26" t="str">
        <v>AMARA SINGAPORE</v>
      </c>
      <c r="K615" s="34"/>
      <c r="L615" s="34"/>
      <c r="M615" s="35"/>
      <c r="U615" s="36"/>
      <c r="V615" s="36"/>
      <c r="W615" s="36"/>
      <c r="X615" s="37"/>
      <c r="Y615" s="34"/>
      <c r="Z615" s="36"/>
    </row>
    <row r="616" spans="1:26" x14ac:dyDescent="0.35">
      <c r="A616" s="26" t="s">
        <v>3578</v>
      </c>
      <c r="B616" s="26" t="str">
        <v>ORCHARD GATEWAY</v>
      </c>
      <c r="K616" s="34"/>
      <c r="L616" s="34"/>
      <c r="M616" s="35"/>
      <c r="U616" s="36"/>
      <c r="V616" s="36"/>
      <c r="W616" s="36"/>
      <c r="X616" s="37"/>
      <c r="Y616" s="34"/>
      <c r="Z616" s="36"/>
    </row>
    <row r="617" spans="1:26" x14ac:dyDescent="0.35">
      <c r="A617" s="26" t="s">
        <v>3579</v>
      </c>
      <c r="B617" s="26" t="str">
        <v>PACIFIC PLAZA</v>
      </c>
      <c r="K617" s="34"/>
      <c r="L617" s="34"/>
      <c r="M617" s="35"/>
      <c r="U617" s="36"/>
      <c r="V617" s="36"/>
      <c r="W617" s="36"/>
      <c r="X617" s="37"/>
      <c r="Y617" s="34"/>
      <c r="Z617" s="36"/>
    </row>
    <row r="618" spans="1:26" x14ac:dyDescent="0.35">
      <c r="A618" s="26" t="s">
        <v>3580</v>
      </c>
      <c r="B618" s="26" t="str">
        <v>CHINATOWN POINT</v>
      </c>
      <c r="K618" s="34"/>
      <c r="L618" s="34"/>
      <c r="M618" s="35"/>
      <c r="U618" s="36"/>
      <c r="V618" s="36"/>
      <c r="W618" s="36"/>
      <c r="X618" s="37"/>
      <c r="Y618" s="34"/>
      <c r="Z618" s="36"/>
    </row>
    <row r="619" spans="1:26" x14ac:dyDescent="0.35">
      <c r="A619" s="26" t="s">
        <v>3581</v>
      </c>
      <c r="B619" s="26" t="str">
        <v>FORUM</v>
      </c>
      <c r="K619" s="34"/>
      <c r="L619" s="34"/>
      <c r="M619" s="35"/>
      <c r="U619" s="36"/>
      <c r="V619" s="36"/>
      <c r="W619" s="36"/>
      <c r="X619" s="37"/>
      <c r="Y619" s="34"/>
      <c r="Z619" s="36"/>
    </row>
    <row r="620" spans="1:26" x14ac:dyDescent="0.35">
      <c r="A620" s="26" t="s">
        <v>3582</v>
      </c>
      <c r="B620" s="26" t="str">
        <v>GOLDHILL PLAZA</v>
      </c>
      <c r="K620" s="34"/>
      <c r="L620" s="34"/>
      <c r="M620" s="35"/>
      <c r="U620" s="36"/>
      <c r="V620" s="36"/>
      <c r="W620" s="36"/>
      <c r="X620" s="37"/>
      <c r="Y620" s="34"/>
      <c r="Z620" s="36"/>
    </row>
    <row r="621" spans="1:26" x14ac:dyDescent="0.35">
      <c r="A621" s="26" t="s">
        <v>3583</v>
      </c>
      <c r="B621" s="26" t="str">
        <v>SQUARE 2</v>
      </c>
      <c r="K621" s="34"/>
      <c r="L621" s="34"/>
      <c r="M621" s="35"/>
      <c r="U621" s="36"/>
      <c r="V621" s="36"/>
      <c r="W621" s="36"/>
      <c r="X621" s="37"/>
      <c r="Y621" s="34"/>
      <c r="Z621" s="36"/>
    </row>
    <row r="622" spans="1:26" x14ac:dyDescent="0.35">
      <c r="A622" s="26" t="s">
        <v>3584</v>
      </c>
      <c r="B622" s="26" t="str">
        <v>BRIGHT VISION HOSPITAL</v>
      </c>
      <c r="K622" s="34"/>
      <c r="L622" s="34"/>
      <c r="M622" s="35"/>
      <c r="U622" s="36"/>
      <c r="V622" s="36"/>
      <c r="W622" s="36"/>
      <c r="X622" s="37"/>
      <c r="Y622" s="34"/>
      <c r="Z622" s="36"/>
    </row>
    <row r="623" spans="1:26" x14ac:dyDescent="0.35">
      <c r="A623" s="26" t="s">
        <v>3585</v>
      </c>
      <c r="B623" s="26" t="str">
        <v>ANG MO KIO COMMUNITY HOSPITAL</v>
      </c>
      <c r="K623" s="34"/>
      <c r="L623" s="34"/>
      <c r="M623" s="35"/>
      <c r="U623" s="36"/>
      <c r="V623" s="36"/>
      <c r="W623" s="36"/>
      <c r="X623" s="37"/>
      <c r="Y623" s="34"/>
      <c r="Z623" s="36"/>
    </row>
    <row r="624" spans="1:26" x14ac:dyDescent="0.35">
      <c r="A624" s="26" t="s">
        <v>3586</v>
      </c>
      <c r="B624" s="26" t="str">
        <v>1 JURONG EAST STREET 21</v>
      </c>
      <c r="K624" s="34"/>
      <c r="L624" s="34"/>
      <c r="M624" s="35"/>
      <c r="U624" s="36"/>
      <c r="V624" s="36"/>
      <c r="W624" s="36"/>
      <c r="X624" s="37"/>
      <c r="Y624" s="34"/>
      <c r="Z624" s="36"/>
    </row>
    <row r="625" spans="1:26" x14ac:dyDescent="0.35">
      <c r="A625" s="26" t="s">
        <v>3587</v>
      </c>
      <c r="B625" s="26" t="str">
        <v>RAFFLES HOSPITAL</v>
      </c>
      <c r="K625" s="34"/>
      <c r="L625" s="34"/>
      <c r="M625" s="35"/>
      <c r="U625" s="36"/>
      <c r="V625" s="36"/>
      <c r="W625" s="36"/>
      <c r="X625" s="37"/>
      <c r="Y625" s="34"/>
      <c r="Z625" s="36"/>
    </row>
    <row r="626" spans="1:26" x14ac:dyDescent="0.35">
      <c r="A626" s="26" t="s">
        <v>3588</v>
      </c>
      <c r="B626" s="26" t="str">
        <v>SENGKANG GENERAL HOSPITAL</v>
      </c>
      <c r="K626" s="34"/>
      <c r="L626" s="34"/>
      <c r="M626" s="35"/>
      <c r="U626" s="36"/>
      <c r="V626" s="36"/>
      <c r="W626" s="36"/>
      <c r="X626" s="37"/>
      <c r="Y626" s="34"/>
      <c r="Z626" s="36"/>
    </row>
    <row r="627" spans="1:26" x14ac:dyDescent="0.35">
      <c r="A627" s="26" t="s">
        <v>3589</v>
      </c>
      <c r="B627" s="26" t="str">
        <v>THOMSON MEDICAL CENTRE</v>
      </c>
      <c r="K627" s="34"/>
      <c r="L627" s="34"/>
      <c r="M627" s="35"/>
      <c r="U627" s="36"/>
      <c r="V627" s="36"/>
      <c r="W627" s="36"/>
      <c r="X627" s="37"/>
      <c r="Y627" s="34"/>
      <c r="Z627" s="36"/>
    </row>
    <row r="628" spans="1:26" x14ac:dyDescent="0.35">
      <c r="A628" s="26" t="s">
        <v>3590</v>
      </c>
      <c r="B628" s="26" t="str">
        <v>MOUNT ALVERNIA HOSPITAL</v>
      </c>
      <c r="K628" s="34"/>
      <c r="L628" s="34"/>
      <c r="M628" s="35"/>
      <c r="U628" s="36"/>
      <c r="V628" s="36"/>
      <c r="W628" s="36"/>
      <c r="X628" s="37"/>
      <c r="Y628" s="34"/>
      <c r="Z628" s="36"/>
    </row>
    <row r="629" spans="1:26" x14ac:dyDescent="0.35">
      <c r="A629" s="26" t="s">
        <v>3591</v>
      </c>
      <c r="B629" s="26" t="str">
        <v>KHOO TECK PUAT HOSPITAL</v>
      </c>
      <c r="K629" s="34"/>
      <c r="L629" s="34"/>
      <c r="M629" s="35"/>
      <c r="U629" s="36"/>
      <c r="V629" s="36"/>
      <c r="W629" s="36"/>
      <c r="X629" s="37"/>
      <c r="Y629" s="34"/>
      <c r="Z629" s="36"/>
    </row>
    <row r="630" spans="1:26" x14ac:dyDescent="0.35">
      <c r="A630" s="26" t="s">
        <v>3592</v>
      </c>
      <c r="B630" s="26" t="str">
        <v>TAN TOCK SENG HOSPITAL</v>
      </c>
      <c r="K630" s="34"/>
      <c r="L630" s="34"/>
      <c r="M630" s="35"/>
      <c r="U630" s="36"/>
      <c r="V630" s="36"/>
      <c r="W630" s="36"/>
      <c r="X630" s="37"/>
      <c r="Y630" s="34"/>
      <c r="Z630" s="36"/>
    </row>
    <row r="631" spans="1:26" x14ac:dyDescent="0.35">
      <c r="A631" s="26" t="s">
        <v>3593</v>
      </c>
      <c r="B631" s="26" t="str">
        <v>MOUNT ELIZABETH HOSPITAL</v>
      </c>
      <c r="K631" s="34"/>
      <c r="L631" s="34"/>
      <c r="M631" s="35"/>
      <c r="U631" s="36"/>
      <c r="V631" s="36"/>
      <c r="W631" s="36"/>
      <c r="X631" s="37"/>
      <c r="Y631" s="34"/>
      <c r="Z631" s="36"/>
    </row>
    <row r="632" spans="1:26" x14ac:dyDescent="0.35">
      <c r="A632" s="26" t="s">
        <v>855</v>
      </c>
      <c r="B632" s="26" t="str">
        <v>38 IRRAWADDY ROAD</v>
      </c>
      <c r="K632" s="34"/>
      <c r="L632" s="34"/>
      <c r="M632" s="35"/>
      <c r="U632" s="36"/>
      <c r="V632" s="36"/>
      <c r="W632" s="36"/>
      <c r="X632" s="37"/>
      <c r="Y632" s="34"/>
      <c r="Z632" s="36"/>
    </row>
    <row r="633" spans="1:26" x14ac:dyDescent="0.35">
      <c r="A633" s="26" t="s">
        <v>3594</v>
      </c>
      <c r="B633" s="26" t="str">
        <v>CHANGI GENERAL HOSPITAL</v>
      </c>
      <c r="K633" s="34"/>
      <c r="L633" s="34"/>
      <c r="M633" s="35"/>
      <c r="U633" s="36"/>
      <c r="V633" s="36"/>
      <c r="W633" s="36"/>
      <c r="X633" s="37"/>
      <c r="Y633" s="34"/>
      <c r="Z633" s="36"/>
    </row>
    <row r="634" spans="1:26" x14ac:dyDescent="0.35">
      <c r="A634" s="26" t="s">
        <v>3595</v>
      </c>
      <c r="B634" s="26" t="str">
        <v>KK WOMEN'S AND CHILDREN'S HOSPITAL</v>
      </c>
      <c r="K634" s="34"/>
      <c r="L634" s="34"/>
      <c r="M634" s="35"/>
      <c r="U634" s="36"/>
      <c r="V634" s="36"/>
      <c r="W634" s="36"/>
      <c r="X634" s="37"/>
      <c r="Y634" s="34"/>
      <c r="Z634" s="36"/>
    </row>
    <row r="635" spans="1:26" x14ac:dyDescent="0.35">
      <c r="A635" s="26" t="s">
        <v>3596</v>
      </c>
      <c r="B635" s="26" t="str">
        <v>PARKWAY EAST HOSPITAL</v>
      </c>
      <c r="K635" s="34"/>
      <c r="L635" s="34"/>
      <c r="M635" s="35"/>
      <c r="U635" s="36"/>
      <c r="V635" s="36"/>
      <c r="W635" s="36"/>
      <c r="X635" s="37"/>
      <c r="Y635" s="34"/>
      <c r="Z635" s="36"/>
    </row>
    <row r="636" spans="1:26" x14ac:dyDescent="0.35">
      <c r="A636" s="26" t="s">
        <v>3597</v>
      </c>
      <c r="B636" s="26" t="str">
        <v>GLENEAGLES HOSPITAL</v>
      </c>
      <c r="K636" s="34"/>
      <c r="L636" s="34"/>
      <c r="M636" s="35"/>
      <c r="U636" s="36"/>
      <c r="V636" s="36"/>
      <c r="W636" s="36"/>
      <c r="X636" s="37"/>
      <c r="Y636" s="34"/>
      <c r="Z636" s="36"/>
    </row>
    <row r="637" spans="1:26" x14ac:dyDescent="0.35">
      <c r="A637" s="26" t="s">
        <v>3598</v>
      </c>
      <c r="B637" s="26" t="str">
        <v>SINGAPORE GENERAL HOSPITAL</v>
      </c>
      <c r="K637" s="34"/>
      <c r="L637" s="34"/>
      <c r="M637" s="35"/>
      <c r="U637" s="36"/>
      <c r="V637" s="36"/>
      <c r="W637" s="36"/>
      <c r="X637" s="37"/>
      <c r="Y637" s="34"/>
      <c r="Z637" s="36"/>
    </row>
    <row r="638" spans="1:26" x14ac:dyDescent="0.35">
      <c r="A638" s="26" t="s">
        <v>3599</v>
      </c>
      <c r="B638" s="26" t="str">
        <v>GLENEAGLES MEDICAL CENTRE</v>
      </c>
      <c r="K638" s="34"/>
      <c r="L638" s="34"/>
      <c r="M638" s="35"/>
      <c r="U638" s="36"/>
      <c r="V638" s="36"/>
      <c r="W638" s="36"/>
      <c r="X638" s="37"/>
      <c r="Y638" s="34"/>
      <c r="Z638" s="36"/>
    </row>
    <row r="639" spans="1:26" x14ac:dyDescent="0.35">
      <c r="A639" s="26" t="s">
        <v>3600</v>
      </c>
      <c r="B639" s="26" t="str">
        <v>NATIONAL SKIN CENTRE</v>
      </c>
      <c r="K639" s="34"/>
      <c r="L639" s="34"/>
      <c r="M639" s="35"/>
      <c r="U639" s="36"/>
      <c r="V639" s="36"/>
      <c r="W639" s="36"/>
      <c r="X639" s="37"/>
      <c r="Y639" s="34"/>
      <c r="Z639" s="36"/>
    </row>
    <row r="640" spans="1:26" hidden="1" x14ac:dyDescent="0.35">
      <c r="A640" s="26" t="s">
        <v>3594</v>
      </c>
      <c r="B640" s="26" t="str">
        <v>CHANGI GENERAL HOSPITAL</v>
      </c>
      <c r="K640" s="34"/>
      <c r="L640" s="34"/>
      <c r="M640" s="35"/>
      <c r="U640" s="36"/>
      <c r="V640" s="36"/>
      <c r="W640" s="36"/>
      <c r="X640" s="37"/>
      <c r="Y640" s="34"/>
      <c r="Z640" s="36"/>
    </row>
    <row r="641" spans="1:26" x14ac:dyDescent="0.35">
      <c r="A641" s="26" t="s">
        <v>3601</v>
      </c>
      <c r="B641" s="26" t="str">
        <v>NUH MEDICAL CENTRE</v>
      </c>
      <c r="K641" s="34"/>
      <c r="L641" s="34"/>
      <c r="M641" s="35"/>
      <c r="U641" s="36"/>
      <c r="V641" s="36"/>
      <c r="W641" s="36"/>
      <c r="X641" s="37"/>
      <c r="Y641" s="34"/>
      <c r="Z641" s="36"/>
    </row>
    <row r="642" spans="1:26" x14ac:dyDescent="0.35">
      <c r="A642" s="26" t="s">
        <v>3602</v>
      </c>
      <c r="B642" s="26" t="str">
        <v>NATIONAL DENTAL CENTRE</v>
      </c>
      <c r="K642" s="34"/>
      <c r="L642" s="34"/>
      <c r="M642" s="35"/>
      <c r="U642" s="36"/>
      <c r="V642" s="36"/>
      <c r="W642" s="36"/>
      <c r="X642" s="37"/>
      <c r="Y642" s="34"/>
      <c r="Z642" s="36"/>
    </row>
    <row r="643" spans="1:26" x14ac:dyDescent="0.35">
      <c r="A643" s="26" t="s">
        <v>3603</v>
      </c>
      <c r="B643" s="26" t="str">
        <v>NATIONAL HEART CENTRE OF SINGAPORE</v>
      </c>
      <c r="K643" s="34"/>
      <c r="L643" s="34"/>
      <c r="M643" s="35"/>
      <c r="U643" s="36"/>
      <c r="V643" s="36"/>
      <c r="W643" s="36"/>
      <c r="X643" s="37"/>
      <c r="Y643" s="34"/>
      <c r="Z643" s="36"/>
    </row>
    <row r="644" spans="1:26" x14ac:dyDescent="0.35">
      <c r="A644" s="26" t="s">
        <v>3604</v>
      </c>
      <c r="B644" s="26" t="str">
        <v>SINGAPORE NATIONAL EYE CENTRE</v>
      </c>
      <c r="K644" s="34"/>
      <c r="L644" s="34"/>
      <c r="M644" s="35"/>
      <c r="U644" s="36"/>
      <c r="V644" s="36"/>
      <c r="W644" s="36"/>
      <c r="X644" s="37"/>
      <c r="Y644" s="34"/>
      <c r="Z644" s="36"/>
    </row>
    <row r="645" spans="1:26" x14ac:dyDescent="0.35">
      <c r="A645" s="26" t="s">
        <v>3605</v>
      </c>
      <c r="B645" s="26" t="str">
        <v>ACADEMIA</v>
      </c>
      <c r="K645" s="34"/>
      <c r="L645" s="34"/>
      <c r="M645" s="35"/>
      <c r="U645" s="36"/>
      <c r="V645" s="36"/>
      <c r="W645" s="36"/>
      <c r="X645" s="37"/>
      <c r="Y645" s="34"/>
      <c r="Z645" s="36"/>
    </row>
    <row r="646" spans="1:26" x14ac:dyDescent="0.35">
      <c r="A646" s="26" t="s">
        <v>3606</v>
      </c>
      <c r="B646" s="26" t="str">
        <v>NATIONAL CANCER CENTRE</v>
      </c>
      <c r="K646" s="34"/>
      <c r="L646" s="34"/>
      <c r="M646" s="35"/>
      <c r="U646" s="36"/>
      <c r="V646" s="36"/>
      <c r="W646" s="36"/>
      <c r="X646" s="37"/>
      <c r="Y646" s="34"/>
      <c r="Z646" s="36"/>
    </row>
    <row r="647" spans="1:26" x14ac:dyDescent="0.35">
      <c r="A647" s="26" t="s">
        <v>3607</v>
      </c>
      <c r="B647" s="26" t="str">
        <v>PIONEER POLYCLINIC</v>
      </c>
      <c r="K647" s="34"/>
      <c r="L647" s="34"/>
      <c r="M647" s="35"/>
      <c r="U647" s="36"/>
      <c r="V647" s="36"/>
      <c r="W647" s="36"/>
      <c r="X647" s="37"/>
      <c r="Y647" s="34"/>
      <c r="Z647" s="36"/>
    </row>
    <row r="648" spans="1:26" x14ac:dyDescent="0.35">
      <c r="A648" s="26" t="s">
        <v>3608</v>
      </c>
      <c r="B648" s="26" t="str">
        <v>GEYLANG POLYCLINIC</v>
      </c>
      <c r="K648" s="34"/>
      <c r="L648" s="34"/>
      <c r="M648" s="35"/>
      <c r="U648" s="36"/>
      <c r="V648" s="36"/>
      <c r="W648" s="36"/>
      <c r="X648" s="37"/>
      <c r="Y648" s="34"/>
      <c r="Z648" s="36"/>
    </row>
    <row r="649" spans="1:26" x14ac:dyDescent="0.35">
      <c r="A649" s="26" t="s">
        <v>3609</v>
      </c>
      <c r="B649" s="26" t="str">
        <v>BUKIT BATOK POLYCLINIC</v>
      </c>
      <c r="K649" s="34"/>
      <c r="L649" s="34"/>
      <c r="M649" s="35"/>
      <c r="U649" s="36"/>
      <c r="V649" s="36"/>
      <c r="W649" s="36"/>
      <c r="X649" s="37"/>
      <c r="Y649" s="34"/>
      <c r="Z649" s="36"/>
    </row>
    <row r="650" spans="1:26" x14ac:dyDescent="0.35">
      <c r="A650" s="26" t="s">
        <v>3610</v>
      </c>
      <c r="B650" s="26" t="str">
        <v>TAMPINES POLYCLINIC</v>
      </c>
      <c r="K650" s="34"/>
      <c r="L650" s="34"/>
      <c r="M650" s="35"/>
      <c r="U650" s="36"/>
      <c r="V650" s="36"/>
      <c r="W650" s="36"/>
      <c r="X650" s="37"/>
      <c r="Y650" s="34"/>
      <c r="Z650" s="36"/>
    </row>
    <row r="651" spans="1:26" x14ac:dyDescent="0.35">
      <c r="A651" s="26" t="s">
        <v>3611</v>
      </c>
      <c r="B651" s="26" t="str">
        <v>SATA COMMHEALTH BUILDING</v>
      </c>
      <c r="K651" s="34"/>
      <c r="L651" s="34"/>
      <c r="M651" s="35"/>
      <c r="U651" s="36"/>
      <c r="V651" s="36"/>
      <c r="W651" s="36"/>
      <c r="X651" s="37"/>
      <c r="Y651" s="34"/>
      <c r="Z651" s="36"/>
    </row>
    <row r="652" spans="1:26" x14ac:dyDescent="0.35">
      <c r="A652" s="26" t="s">
        <v>3612</v>
      </c>
      <c r="B652" s="26" t="str">
        <v>CHOA CHU KANG POLYCLINIC</v>
      </c>
      <c r="K652" s="34"/>
      <c r="L652" s="34"/>
      <c r="M652" s="35"/>
      <c r="U652" s="36"/>
      <c r="V652" s="36"/>
      <c r="W652" s="36"/>
      <c r="X652" s="37"/>
      <c r="Y652" s="34"/>
      <c r="Z652" s="36"/>
    </row>
    <row r="653" spans="1:26" x14ac:dyDescent="0.35">
      <c r="A653" s="26" t="s">
        <v>3613</v>
      </c>
      <c r="B653" s="26" t="str">
        <v>THONG CHAI BUILDING</v>
      </c>
      <c r="K653" s="34"/>
      <c r="L653" s="34"/>
      <c r="M653" s="35"/>
      <c r="U653" s="36"/>
      <c r="V653" s="36"/>
      <c r="W653" s="36"/>
      <c r="X653" s="37"/>
      <c r="Y653" s="34"/>
      <c r="Z653" s="36"/>
    </row>
    <row r="654" spans="1:26" x14ac:dyDescent="0.35">
      <c r="A654" s="26" t="s">
        <v>3614</v>
      </c>
      <c r="B654" s="26" t="str">
        <v>WOODLANDS POLYCLINIC</v>
      </c>
      <c r="K654" s="34"/>
      <c r="L654" s="34"/>
      <c r="M654" s="35"/>
      <c r="U654" s="36"/>
      <c r="V654" s="36"/>
      <c r="W654" s="36"/>
      <c r="X654" s="37"/>
      <c r="Y654" s="34"/>
      <c r="Z654" s="36"/>
    </row>
    <row r="655" spans="1:26" x14ac:dyDescent="0.35">
      <c r="A655" s="26" t="s">
        <v>3615</v>
      </c>
      <c r="B655" s="26" t="str">
        <v>HOUGANG POLYCLINIC</v>
      </c>
      <c r="K655" s="34"/>
      <c r="L655" s="34"/>
      <c r="M655" s="35"/>
      <c r="U655" s="36"/>
      <c r="V655" s="36"/>
      <c r="W655" s="36"/>
      <c r="X655" s="37"/>
      <c r="Y655" s="34"/>
      <c r="Z655" s="36"/>
    </row>
    <row r="656" spans="1:26" x14ac:dyDescent="0.35">
      <c r="A656" s="26" t="s">
        <v>3616</v>
      </c>
      <c r="B656" s="26" t="str">
        <v>CAMDEN CENTRE</v>
      </c>
      <c r="K656" s="34"/>
      <c r="L656" s="34"/>
      <c r="M656" s="35"/>
      <c r="U656" s="36"/>
      <c r="V656" s="36"/>
      <c r="W656" s="36"/>
      <c r="X656" s="37"/>
      <c r="Y656" s="34"/>
      <c r="Z656" s="36"/>
    </row>
    <row r="657" spans="1:26" x14ac:dyDescent="0.35">
      <c r="A657" s="26" t="s">
        <v>3617</v>
      </c>
      <c r="B657" s="26" t="str">
        <v>ANG MO KIO POLYCLINIC</v>
      </c>
      <c r="K657" s="34"/>
      <c r="L657" s="34"/>
      <c r="M657" s="35"/>
      <c r="U657" s="36"/>
      <c r="V657" s="36"/>
      <c r="W657" s="36"/>
      <c r="X657" s="37"/>
      <c r="Y657" s="34"/>
      <c r="Z657" s="36"/>
    </row>
    <row r="658" spans="1:26" x14ac:dyDescent="0.35">
      <c r="A658" s="26" t="s">
        <v>3618</v>
      </c>
      <c r="B658" s="26" t="str">
        <v>SAINT JOSEPH'S HOME</v>
      </c>
      <c r="K658" s="34"/>
      <c r="L658" s="34"/>
      <c r="M658" s="35"/>
      <c r="U658" s="36"/>
      <c r="V658" s="36"/>
      <c r="W658" s="36"/>
      <c r="X658" s="37"/>
      <c r="Y658" s="34"/>
      <c r="Z658" s="36"/>
    </row>
    <row r="659" spans="1:26" x14ac:dyDescent="0.35">
      <c r="A659" s="26" t="s">
        <v>3619</v>
      </c>
      <c r="B659" s="26" t="str">
        <v>551 YISHUN RING ROAD</v>
      </c>
      <c r="K659" s="34"/>
      <c r="L659" s="34"/>
      <c r="M659" s="35"/>
      <c r="U659" s="36"/>
      <c r="V659" s="36"/>
      <c r="W659" s="36"/>
      <c r="X659" s="37"/>
      <c r="Y659" s="34"/>
      <c r="Z659" s="36"/>
    </row>
    <row r="660" spans="1:26" x14ac:dyDescent="0.35">
      <c r="A660" s="26" t="s">
        <v>3620</v>
      </c>
      <c r="B660" s="26" t="str">
        <v>10 ANG MO KIO AVENUE 8</v>
      </c>
      <c r="K660" s="34"/>
      <c r="L660" s="34"/>
      <c r="M660" s="35"/>
      <c r="U660" s="36"/>
      <c r="V660" s="36"/>
      <c r="W660" s="36"/>
      <c r="X660" s="37"/>
      <c r="Y660" s="34"/>
      <c r="Z660" s="36"/>
    </row>
    <row r="661" spans="1:26" x14ac:dyDescent="0.35">
      <c r="A661" s="26" t="s">
        <v>3621</v>
      </c>
      <c r="B661" s="26" t="str">
        <v>70 BUANGKOK VIEW</v>
      </c>
      <c r="K661" s="34"/>
      <c r="L661" s="34"/>
      <c r="M661" s="35"/>
      <c r="U661" s="36"/>
      <c r="V661" s="36"/>
      <c r="W661" s="36"/>
      <c r="X661" s="37"/>
      <c r="Y661" s="34"/>
      <c r="Z661" s="36"/>
    </row>
    <row r="662" spans="1:26" x14ac:dyDescent="0.35">
      <c r="A662" s="26" t="s">
        <v>3622</v>
      </c>
      <c r="B662" s="26" t="str">
        <v>20 WOODLANDS STREET 82</v>
      </c>
      <c r="K662" s="34"/>
      <c r="L662" s="34"/>
      <c r="M662" s="35"/>
      <c r="U662" s="36"/>
      <c r="V662" s="36"/>
      <c r="W662" s="36"/>
      <c r="X662" s="37"/>
      <c r="Y662" s="34"/>
      <c r="Z662" s="36"/>
    </row>
    <row r="663" spans="1:26" x14ac:dyDescent="0.35">
      <c r="A663" s="26" t="s">
        <v>3623</v>
      </c>
      <c r="B663" s="26" t="str">
        <v>WOODLANDS CARE HOME</v>
      </c>
      <c r="K663" s="34"/>
      <c r="L663" s="34"/>
      <c r="M663" s="35"/>
      <c r="U663" s="36"/>
      <c r="V663" s="36"/>
      <c r="W663" s="36"/>
      <c r="X663" s="37"/>
      <c r="Y663" s="34"/>
      <c r="Z663" s="36"/>
    </row>
    <row r="664" spans="1:26" x14ac:dyDescent="0.35">
      <c r="A664" s="26" t="s">
        <v>2364</v>
      </c>
      <c r="B664" s="26" t="str">
        <v>INSTITUTE OF MENTAL HEALTH</v>
      </c>
      <c r="K664" s="34"/>
      <c r="L664" s="34"/>
      <c r="M664" s="35"/>
      <c r="U664" s="36"/>
      <c r="V664" s="36"/>
      <c r="W664" s="36"/>
      <c r="X664" s="37"/>
      <c r="Y664" s="34"/>
      <c r="Z664" s="36"/>
    </row>
    <row r="665" spans="1:26" x14ac:dyDescent="0.35">
      <c r="A665" s="26" t="s">
        <v>3624</v>
      </c>
      <c r="B665" s="26" t="str">
        <v>205 JALAN KAYU</v>
      </c>
      <c r="K665" s="34"/>
      <c r="L665" s="34"/>
      <c r="M665" s="35"/>
      <c r="U665" s="36"/>
      <c r="V665" s="36"/>
      <c r="W665" s="36"/>
      <c r="X665" s="37"/>
      <c r="Y665" s="34"/>
      <c r="Z665" s="36"/>
    </row>
    <row r="666" spans="1:26" x14ac:dyDescent="0.35">
      <c r="A666" s="26" t="s">
        <v>1104</v>
      </c>
      <c r="B666" s="26" t="str">
        <v>APEX HARMONY LODGE</v>
      </c>
      <c r="K666" s="34"/>
      <c r="L666" s="34"/>
      <c r="M666" s="35"/>
      <c r="U666" s="36"/>
      <c r="V666" s="36"/>
      <c r="W666" s="36"/>
      <c r="X666" s="37"/>
      <c r="Y666" s="34"/>
      <c r="Z666" s="36"/>
    </row>
    <row r="667" spans="1:26" x14ac:dyDescent="0.35">
      <c r="A667" s="26" t="s">
        <v>3625</v>
      </c>
      <c r="B667" s="26" t="str">
        <v>BRIGHT HILL EVERGREEN HOME</v>
      </c>
      <c r="K667" s="34"/>
      <c r="L667" s="34"/>
      <c r="M667" s="35"/>
      <c r="U667" s="36"/>
      <c r="V667" s="36"/>
      <c r="W667" s="36"/>
      <c r="X667" s="37"/>
      <c r="Y667" s="34"/>
      <c r="Z667" s="36"/>
    </row>
    <row r="668" spans="1:26" x14ac:dyDescent="0.35">
      <c r="A668" s="26" t="s">
        <v>3626</v>
      </c>
      <c r="B668" s="26" t="str">
        <v>91 YISHUN CENTRAL</v>
      </c>
      <c r="K668" s="34"/>
      <c r="L668" s="34"/>
      <c r="M668" s="35"/>
      <c r="U668" s="36"/>
      <c r="V668" s="36"/>
      <c r="W668" s="36"/>
      <c r="X668" s="37"/>
      <c r="Y668" s="34"/>
      <c r="Z668" s="36"/>
    </row>
    <row r="669" spans="1:26" x14ac:dyDescent="0.35">
      <c r="A669" s="26" t="s">
        <v>3627</v>
      </c>
      <c r="B669" s="26" t="str">
        <v>9 CHOA CHU KANG AVENUE 4</v>
      </c>
      <c r="K669" s="34"/>
      <c r="L669" s="34"/>
      <c r="M669" s="35"/>
      <c r="U669" s="36"/>
      <c r="V669" s="36"/>
      <c r="W669" s="36"/>
      <c r="X669" s="37"/>
      <c r="Y669" s="34"/>
      <c r="Z669" s="36"/>
    </row>
    <row r="670" spans="1:26" x14ac:dyDescent="0.35">
      <c r="A670" s="26" t="s">
        <v>3628</v>
      </c>
      <c r="B670" s="26" t="str">
        <v>JAMIYAH NURSING HOME</v>
      </c>
      <c r="K670" s="34"/>
      <c r="L670" s="34"/>
      <c r="M670" s="35"/>
      <c r="U670" s="36"/>
      <c r="V670" s="36"/>
      <c r="W670" s="36"/>
      <c r="X670" s="37"/>
      <c r="Y670" s="34"/>
      <c r="Z670" s="36"/>
    </row>
    <row r="671" spans="1:26" x14ac:dyDescent="0.35">
      <c r="A671" s="26" t="s">
        <v>3629</v>
      </c>
      <c r="B671" s="26" t="str">
        <v>SWAMI HOME FOR THE AGED</v>
      </c>
      <c r="K671" s="34"/>
      <c r="L671" s="34"/>
      <c r="M671" s="35"/>
      <c r="U671" s="36"/>
      <c r="V671" s="36"/>
      <c r="W671" s="36"/>
      <c r="X671" s="37"/>
      <c r="Y671" s="34"/>
      <c r="Z671" s="36"/>
    </row>
    <row r="672" spans="1:26" x14ac:dyDescent="0.35">
      <c r="A672" s="26" t="s">
        <v>3630</v>
      </c>
      <c r="B672" s="26" t="str">
        <v>ST. ANDREW'S NURSING HOME (QUEENSTOWN)</v>
      </c>
      <c r="K672" s="34"/>
      <c r="L672" s="34"/>
      <c r="M672" s="35"/>
      <c r="U672" s="36"/>
      <c r="V672" s="36"/>
      <c r="W672" s="36"/>
      <c r="X672" s="37"/>
      <c r="Y672" s="34"/>
      <c r="Z672" s="36"/>
    </row>
    <row r="673" spans="1:26" x14ac:dyDescent="0.35">
      <c r="A673" s="26" t="s">
        <v>528</v>
      </c>
      <c r="B673" s="26" t="str">
        <v>TAMPINES CARE HOME</v>
      </c>
      <c r="K673" s="34"/>
      <c r="L673" s="34"/>
      <c r="M673" s="35"/>
      <c r="U673" s="36"/>
      <c r="V673" s="36"/>
      <c r="W673" s="36"/>
      <c r="X673" s="37"/>
      <c r="Y673" s="34"/>
      <c r="Z673" s="36"/>
    </row>
    <row r="674" spans="1:26" x14ac:dyDescent="0.35">
      <c r="A674" s="26" t="s">
        <v>3631</v>
      </c>
      <c r="B674" s="26" t="str">
        <v>ST. ANDREW'S NURSING HOME (HENDERSON)</v>
      </c>
      <c r="K674" s="34"/>
      <c r="L674" s="34"/>
      <c r="M674" s="35"/>
      <c r="U674" s="36"/>
      <c r="V674" s="36"/>
      <c r="W674" s="36"/>
      <c r="X674" s="37"/>
      <c r="Y674" s="34"/>
      <c r="Z674" s="36"/>
    </row>
    <row r="675" spans="1:26" x14ac:dyDescent="0.35">
      <c r="A675" s="26" t="s">
        <v>3632</v>
      </c>
      <c r="B675" s="26" t="str">
        <v>THONG TECK HOME FOR SENIOR CITIZENS</v>
      </c>
      <c r="K675" s="34"/>
      <c r="L675" s="34"/>
      <c r="M675" s="35"/>
      <c r="U675" s="36"/>
      <c r="V675" s="36"/>
      <c r="W675" s="36"/>
      <c r="X675" s="37"/>
      <c r="Y675" s="34"/>
      <c r="Z675" s="36"/>
    </row>
    <row r="676" spans="1:26" x14ac:dyDescent="0.35">
      <c r="A676" s="26" t="s">
        <v>3633</v>
      </c>
      <c r="B676" s="26" t="str">
        <v>KWONG WAI SHIU HOSPITAL</v>
      </c>
      <c r="K676" s="34"/>
      <c r="L676" s="34"/>
      <c r="M676" s="35"/>
      <c r="U676" s="36"/>
      <c r="V676" s="36"/>
      <c r="W676" s="36"/>
      <c r="X676" s="37"/>
      <c r="Y676" s="34"/>
      <c r="Z676" s="36"/>
    </row>
    <row r="677" spans="1:26" x14ac:dyDescent="0.35">
      <c r="A677" s="26" t="s">
        <v>3634</v>
      </c>
      <c r="B677" s="26" t="str">
        <v>NTUC HEALTH (CHAI CHEE)</v>
      </c>
      <c r="K677" s="34"/>
      <c r="L677" s="34"/>
      <c r="M677" s="35"/>
      <c r="U677" s="36"/>
      <c r="V677" s="36"/>
      <c r="W677" s="36"/>
      <c r="X677" s="37"/>
      <c r="Y677" s="34"/>
      <c r="Z677" s="36"/>
    </row>
    <row r="678" spans="1:26" x14ac:dyDescent="0.35">
      <c r="A678" s="26" t="s">
        <v>3635</v>
      </c>
      <c r="B678" s="26" t="str">
        <v>SOCIETY FOR THE AGED SICK</v>
      </c>
      <c r="K678" s="34"/>
      <c r="L678" s="34"/>
      <c r="M678" s="35"/>
      <c r="U678" s="36"/>
      <c r="V678" s="36"/>
      <c r="W678" s="36"/>
      <c r="X678" s="37"/>
      <c r="Y678" s="34"/>
      <c r="Z678" s="36"/>
    </row>
    <row r="679" spans="1:26" x14ac:dyDescent="0.35">
      <c r="A679" s="26" t="s">
        <v>3636</v>
      </c>
      <c r="B679" s="26" t="str">
        <v>5 POH HUAT ROAD</v>
      </c>
      <c r="K679" s="34"/>
      <c r="L679" s="34"/>
      <c r="M679" s="35"/>
      <c r="U679" s="36"/>
      <c r="V679" s="36"/>
      <c r="W679" s="36"/>
      <c r="X679" s="37"/>
      <c r="Y679" s="34"/>
      <c r="Z679" s="36"/>
    </row>
    <row r="680" spans="1:26" x14ac:dyDescent="0.35">
      <c r="A680" s="26" t="s">
        <v>3637</v>
      </c>
      <c r="B680" s="26" t="str">
        <v>LIONS HOME FOR THE ELDERS (BISHAN)</v>
      </c>
      <c r="K680" s="34"/>
      <c r="L680" s="34"/>
      <c r="M680" s="35"/>
      <c r="U680" s="36"/>
      <c r="V680" s="36"/>
      <c r="W680" s="36"/>
      <c r="X680" s="37"/>
      <c r="Y680" s="34"/>
      <c r="Z680" s="36"/>
    </row>
    <row r="681" spans="1:26" x14ac:dyDescent="0.35">
      <c r="A681" s="26" t="s">
        <v>3638</v>
      </c>
      <c r="B681" s="26" t="str">
        <v>11 TAMPINES STREET 44</v>
      </c>
      <c r="K681" s="34"/>
      <c r="L681" s="34"/>
      <c r="M681" s="35"/>
      <c r="U681" s="36"/>
      <c r="V681" s="36"/>
      <c r="W681" s="36"/>
      <c r="X681" s="37"/>
      <c r="Y681" s="34"/>
      <c r="Z681" s="36"/>
    </row>
    <row r="682" spans="1:26" x14ac:dyDescent="0.35">
      <c r="A682" s="26" t="s">
        <v>3639</v>
      </c>
      <c r="B682" s="26" t="str">
        <v>ASSISI HOSPICE</v>
      </c>
      <c r="K682" s="34"/>
      <c r="L682" s="34"/>
      <c r="M682" s="35"/>
      <c r="U682" s="36"/>
      <c r="V682" s="36"/>
      <c r="W682" s="36"/>
      <c r="X682" s="37"/>
      <c r="Y682" s="34"/>
      <c r="Z682" s="36"/>
    </row>
    <row r="683" spans="1:26" x14ac:dyDescent="0.35">
      <c r="A683" s="26" t="s">
        <v>3640</v>
      </c>
      <c r="B683" s="26" t="str">
        <v>48 HOUGANG AVENUE 8</v>
      </c>
      <c r="K683" s="34"/>
      <c r="L683" s="34"/>
      <c r="M683" s="35"/>
      <c r="U683" s="36"/>
      <c r="V683" s="36"/>
      <c r="W683" s="36"/>
      <c r="X683" s="37"/>
      <c r="Y683" s="34"/>
      <c r="Z683" s="36"/>
    </row>
    <row r="684" spans="1:26" x14ac:dyDescent="0.35">
      <c r="A684" s="26" t="s">
        <v>3641</v>
      </c>
      <c r="B684" s="26" t="str">
        <v>NTUC HEALTH (GEYLANG EAST)</v>
      </c>
      <c r="K684" s="34"/>
      <c r="L684" s="34"/>
      <c r="M684" s="35"/>
      <c r="U684" s="36"/>
      <c r="V684" s="36"/>
      <c r="W684" s="36"/>
      <c r="X684" s="37"/>
      <c r="Y684" s="34"/>
      <c r="Z684" s="36"/>
    </row>
    <row r="685" spans="1:26" x14ac:dyDescent="0.35">
      <c r="A685" s="26" t="s">
        <v>416</v>
      </c>
      <c r="B685" s="26" t="str">
        <v>NTUC HEALTH (JURONG WEST)</v>
      </c>
      <c r="K685" s="34"/>
      <c r="L685" s="34"/>
      <c r="M685" s="35"/>
      <c r="U685" s="36"/>
      <c r="V685" s="36"/>
      <c r="W685" s="36"/>
      <c r="X685" s="37"/>
      <c r="Y685" s="34"/>
      <c r="Z685" s="36"/>
    </row>
    <row r="686" spans="1:26" x14ac:dyDescent="0.35">
      <c r="A686" s="26" t="s">
        <v>3642</v>
      </c>
      <c r="B686" s="26" t="str">
        <v>ALL SAINTS HOME (JURONG EAST)</v>
      </c>
      <c r="K686" s="34"/>
      <c r="L686" s="34"/>
      <c r="M686" s="35"/>
      <c r="U686" s="36"/>
      <c r="V686" s="36"/>
      <c r="W686" s="36"/>
      <c r="X686" s="37"/>
      <c r="Y686" s="34"/>
      <c r="Z686" s="36"/>
    </row>
    <row r="687" spans="1:26" x14ac:dyDescent="0.35">
      <c r="A687" s="26" t="s">
        <v>3643</v>
      </c>
      <c r="B687" s="26" t="str">
        <v>2 BUKIT BATOK STREET 11</v>
      </c>
      <c r="K687" s="34"/>
      <c r="L687" s="34"/>
      <c r="M687" s="35"/>
      <c r="U687" s="36"/>
      <c r="V687" s="36"/>
      <c r="W687" s="36"/>
      <c r="X687" s="37"/>
      <c r="Y687" s="34"/>
      <c r="Z687" s="36"/>
    </row>
    <row r="688" spans="1:26" x14ac:dyDescent="0.35">
      <c r="A688" s="26" t="s">
        <v>3644</v>
      </c>
      <c r="B688" s="26" t="str">
        <v>RENCI @ BUKIT BATOK ST. 52</v>
      </c>
      <c r="K688" s="34"/>
      <c r="L688" s="34"/>
      <c r="M688" s="35"/>
      <c r="U688" s="36"/>
      <c r="V688" s="36"/>
      <c r="W688" s="36"/>
      <c r="X688" s="37"/>
      <c r="Y688" s="34"/>
      <c r="Z688" s="36"/>
    </row>
    <row r="689" spans="1:26" x14ac:dyDescent="0.35">
      <c r="A689" s="26" t="s">
        <v>3645</v>
      </c>
      <c r="B689" s="26" t="str">
        <v>YISHUN COMMUNITY HOSPITAL</v>
      </c>
      <c r="K689" s="34"/>
      <c r="L689" s="34"/>
      <c r="M689" s="35"/>
      <c r="U689" s="36"/>
      <c r="V689" s="36"/>
      <c r="W689" s="36"/>
      <c r="X689" s="37"/>
      <c r="Y689" s="34"/>
      <c r="Z689" s="36"/>
    </row>
    <row r="690" spans="1:26" x14ac:dyDescent="0.35">
      <c r="A690" s="26" t="s">
        <v>1356</v>
      </c>
      <c r="B690" s="26" t="str">
        <v>71 IRRAWADDY ROAD</v>
      </c>
      <c r="K690" s="34"/>
      <c r="L690" s="34"/>
      <c r="M690" s="35"/>
      <c r="U690" s="36"/>
      <c r="V690" s="36"/>
      <c r="W690" s="36"/>
      <c r="X690" s="37"/>
      <c r="Y690" s="34"/>
      <c r="Z690" s="36"/>
    </row>
    <row r="691" spans="1:26" x14ac:dyDescent="0.35">
      <c r="A691" s="26" t="s">
        <v>3646</v>
      </c>
      <c r="B691" s="26" t="str">
        <v>SAINT ANDREW'S COMMUNITY HOSPITAL</v>
      </c>
      <c r="K691" s="34"/>
      <c r="L691" s="34"/>
      <c r="M691" s="35"/>
      <c r="U691" s="36"/>
      <c r="V691" s="36"/>
      <c r="W691" s="36"/>
      <c r="X691" s="37"/>
      <c r="Y691" s="34"/>
      <c r="Z691" s="36"/>
    </row>
    <row r="692" spans="1:26" x14ac:dyDescent="0.35">
      <c r="A692" s="26" t="s">
        <v>3647</v>
      </c>
      <c r="B692" s="26" t="str">
        <v>149 SIMS DRIVE</v>
      </c>
      <c r="K692" s="34"/>
      <c r="L692" s="34"/>
      <c r="M692" s="35"/>
      <c r="U692" s="36"/>
      <c r="V692" s="36"/>
      <c r="W692" s="36"/>
      <c r="X692" s="37"/>
      <c r="Y692" s="34"/>
      <c r="Z692" s="36"/>
    </row>
    <row r="693" spans="1:26" x14ac:dyDescent="0.35">
      <c r="A693" s="26" t="s">
        <v>3648</v>
      </c>
      <c r="B693" s="26" t="str">
        <v>NATIONAL INSTITUTE OF EDUCATION</v>
      </c>
      <c r="K693" s="34"/>
      <c r="L693" s="34"/>
      <c r="M693" s="35"/>
      <c r="U693" s="36"/>
      <c r="V693" s="36"/>
      <c r="W693" s="36"/>
      <c r="X693" s="37"/>
      <c r="Y693" s="34"/>
      <c r="Z693" s="36"/>
    </row>
    <row r="694" spans="1:26" x14ac:dyDescent="0.35">
      <c r="A694" s="26" t="s">
        <v>3649</v>
      </c>
      <c r="B694" s="26" t="str">
        <v>29B TAMPINES AVENUE 1</v>
      </c>
      <c r="K694" s="34"/>
      <c r="L694" s="34"/>
      <c r="M694" s="35"/>
      <c r="U694" s="36"/>
      <c r="V694" s="36"/>
      <c r="W694" s="36"/>
      <c r="X694" s="37"/>
      <c r="Y694" s="34"/>
      <c r="Z694" s="36"/>
    </row>
    <row r="695" spans="1:26" x14ac:dyDescent="0.35">
      <c r="A695" s="26" t="s">
        <v>3650</v>
      </c>
      <c r="B695" s="26" t="str">
        <v>FOUR ACRES SINGAPORE</v>
      </c>
      <c r="K695" s="34"/>
      <c r="L695" s="34"/>
      <c r="M695" s="35"/>
      <c r="U695" s="36"/>
      <c r="V695" s="36"/>
      <c r="W695" s="36"/>
      <c r="X695" s="37"/>
      <c r="Y695" s="34"/>
      <c r="Z695" s="36"/>
    </row>
    <row r="696" spans="1:26" x14ac:dyDescent="0.35">
      <c r="A696" s="26" t="s">
        <v>3651</v>
      </c>
      <c r="B696" s="26" t="str">
        <v>510 DOVER ROAD</v>
      </c>
      <c r="K696" s="34"/>
      <c r="L696" s="34"/>
      <c r="M696" s="35"/>
      <c r="U696" s="36"/>
      <c r="V696" s="36"/>
      <c r="W696" s="36"/>
      <c r="X696" s="37"/>
      <c r="Y696" s="34"/>
      <c r="Z696" s="36"/>
    </row>
    <row r="697" spans="1:26" x14ac:dyDescent="0.35">
      <c r="A697" s="26" t="s">
        <v>3652</v>
      </c>
      <c r="B697" s="26" t="str">
        <v>SINGAPORE INSTITUTE OF MANAGEMENT</v>
      </c>
      <c r="K697" s="34"/>
      <c r="L697" s="34"/>
      <c r="M697" s="35"/>
      <c r="U697" s="36"/>
      <c r="V697" s="36"/>
      <c r="W697" s="36"/>
      <c r="X697" s="37"/>
      <c r="Y697" s="34"/>
      <c r="Z697" s="36"/>
    </row>
    <row r="698" spans="1:26" x14ac:dyDescent="0.35">
      <c r="A698" s="26" t="s">
        <v>3653</v>
      </c>
      <c r="B698" s="26" t="str">
        <v>SINGAPORE MANAGEMENT UNIVERSITY</v>
      </c>
      <c r="K698" s="34"/>
      <c r="L698" s="34"/>
      <c r="M698" s="35"/>
      <c r="U698" s="36"/>
      <c r="V698" s="36"/>
      <c r="W698" s="36"/>
      <c r="X698" s="37"/>
      <c r="Y698" s="34"/>
      <c r="Z698" s="36"/>
    </row>
    <row r="699" spans="1:26" x14ac:dyDescent="0.35">
      <c r="A699" s="26" t="s">
        <v>3654</v>
      </c>
      <c r="B699" s="26" t="str">
        <v>461 CLEMENTI ROAD</v>
      </c>
      <c r="K699" s="34"/>
      <c r="L699" s="34"/>
      <c r="U699" s="36"/>
      <c r="V699" s="36"/>
      <c r="W699" s="36"/>
      <c r="X699" s="37"/>
      <c r="Y699" s="34"/>
      <c r="Z699" s="36"/>
    </row>
    <row r="700" spans="1:26" x14ac:dyDescent="0.35">
      <c r="A700" s="26" t="s">
        <v>3655</v>
      </c>
      <c r="B700" s="26" t="str">
        <v>SINGAPORE UNIVERSITY OF TECHNOLOGY AND DESIGN</v>
      </c>
      <c r="K700" s="34"/>
      <c r="L700" s="34"/>
      <c r="U700" s="36"/>
      <c r="V700" s="36"/>
      <c r="W700" s="36"/>
      <c r="X700" s="37"/>
      <c r="Y700" s="34"/>
      <c r="Z700" s="36"/>
    </row>
    <row r="701" spans="1:26" x14ac:dyDescent="0.35">
      <c r="A701" s="26" t="s">
        <v>3656</v>
      </c>
      <c r="B701" s="26" t="str">
        <v>10 DOVER DRIVE</v>
      </c>
      <c r="K701" s="34"/>
      <c r="L701" s="34"/>
      <c r="U701" s="36"/>
      <c r="V701" s="36"/>
      <c r="W701" s="36"/>
      <c r="X701" s="37"/>
      <c r="Y701" s="34"/>
      <c r="Z701" s="36"/>
    </row>
    <row r="702" spans="1:26" x14ac:dyDescent="0.35">
      <c r="A702" s="26" t="s">
        <v>3657</v>
      </c>
      <c r="B702" s="26" t="str">
        <v>11 MANDALAY ROAD</v>
      </c>
      <c r="K702" s="34"/>
      <c r="L702" s="34"/>
      <c r="U702" s="36"/>
      <c r="V702" s="36"/>
      <c r="W702" s="36"/>
      <c r="X702" s="37"/>
      <c r="Y702" s="34"/>
      <c r="Z702" s="36"/>
    </row>
    <row r="703" spans="1:26" x14ac:dyDescent="0.35">
      <c r="A703" s="26" t="s">
        <v>3658</v>
      </c>
      <c r="B703" s="26" t="str">
        <v>NATIONAL UNIVERSITY OF SINGAPORE</v>
      </c>
      <c r="K703" s="34"/>
      <c r="L703" s="34"/>
      <c r="U703" s="36"/>
      <c r="V703" s="36"/>
      <c r="W703" s="36"/>
      <c r="X703" s="37"/>
      <c r="Y703" s="34"/>
      <c r="Z703" s="36"/>
    </row>
    <row r="704" spans="1:26" x14ac:dyDescent="0.35">
      <c r="A704" s="26" t="s">
        <v>3659</v>
      </c>
      <c r="B704" s="26" t="str">
        <v>469A BUKIT TIMAH ROAD</v>
      </c>
      <c r="K704" s="34"/>
      <c r="L704" s="34"/>
      <c r="U704" s="36"/>
      <c r="V704" s="36"/>
      <c r="W704" s="36"/>
      <c r="X704" s="37"/>
      <c r="Y704" s="34"/>
      <c r="Z704" s="36"/>
    </row>
    <row r="705" spans="1:26" x14ac:dyDescent="0.35">
      <c r="A705" s="26" t="s">
        <v>3660</v>
      </c>
      <c r="B705" s="26" t="str">
        <v>NANYANG TECHNOLOGICAL UNIVERSITY</v>
      </c>
      <c r="K705" s="34"/>
      <c r="L705" s="34"/>
      <c r="U705" s="36"/>
      <c r="V705" s="36"/>
      <c r="W705" s="36"/>
      <c r="X705" s="37"/>
      <c r="Y705" s="34"/>
      <c r="Z705" s="36"/>
    </row>
    <row r="706" spans="1:26" x14ac:dyDescent="0.35">
      <c r="A706" s="26" t="s">
        <v>1121</v>
      </c>
      <c r="B706" s="26" t="str">
        <v>11 SCIENCE PARK ROAD</v>
      </c>
      <c r="K706" s="34"/>
      <c r="L706" s="34"/>
      <c r="U706" s="36"/>
      <c r="V706" s="36"/>
      <c r="W706" s="36"/>
      <c r="X706" s="37"/>
      <c r="Y706" s="34"/>
      <c r="Z706" s="36"/>
    </row>
    <row r="707" spans="1:26" x14ac:dyDescent="0.35">
      <c r="A707" s="26" t="s">
        <v>3661</v>
      </c>
      <c r="B707" s="26" t="str">
        <v>NGEE ANN POLYTECHNIC</v>
      </c>
      <c r="K707" s="34"/>
      <c r="L707" s="34"/>
      <c r="U707" s="36"/>
      <c r="V707" s="36"/>
      <c r="W707" s="36"/>
      <c r="X707" s="37"/>
      <c r="Y707" s="34"/>
      <c r="Z707" s="36"/>
    </row>
    <row r="708" spans="1:26" x14ac:dyDescent="0.35">
      <c r="A708" s="26" t="s">
        <v>2838</v>
      </c>
      <c r="B708" s="26" t="str">
        <v>ITE COLLEGE EAST</v>
      </c>
      <c r="K708" s="34"/>
      <c r="L708" s="34"/>
      <c r="U708" s="36"/>
      <c r="V708" s="36"/>
      <c r="W708" s="36"/>
      <c r="X708" s="37"/>
      <c r="Y708" s="34"/>
      <c r="Z708" s="36"/>
    </row>
    <row r="709" spans="1:26" x14ac:dyDescent="0.35">
      <c r="A709" s="26" t="s">
        <v>3662</v>
      </c>
      <c r="B709" s="26" t="str">
        <v>ITE COLLEGE CENTRAL</v>
      </c>
      <c r="K709" s="34"/>
      <c r="L709" s="34"/>
      <c r="U709" s="36"/>
      <c r="V709" s="36"/>
      <c r="W709" s="36"/>
      <c r="X709" s="37"/>
      <c r="Y709" s="34"/>
      <c r="Z709" s="36"/>
    </row>
    <row r="710" spans="1:26" x14ac:dyDescent="0.35">
      <c r="A710" s="26" t="s">
        <v>3663</v>
      </c>
      <c r="B710" s="26" t="str">
        <v>SINGAPORE POLYTECHNIC</v>
      </c>
      <c r="K710" s="34"/>
      <c r="L710" s="34"/>
      <c r="U710" s="36"/>
      <c r="V710" s="36"/>
      <c r="W710" s="36"/>
      <c r="X710" s="37"/>
      <c r="Y710" s="34"/>
      <c r="Z710" s="36"/>
    </row>
    <row r="711" spans="1:26" x14ac:dyDescent="0.35">
      <c r="A711" s="26" t="s">
        <v>2933</v>
      </c>
      <c r="B711" s="26" t="str">
        <v>TEMASEK POLYTECHNIC</v>
      </c>
      <c r="K711" s="34"/>
      <c r="L711" s="34"/>
      <c r="U711" s="36"/>
      <c r="V711" s="36"/>
      <c r="W711" s="36"/>
      <c r="X711" s="37"/>
      <c r="Y711" s="34"/>
      <c r="Z711" s="36"/>
    </row>
    <row r="712" spans="1:26" x14ac:dyDescent="0.35">
      <c r="A712" s="26" t="s">
        <v>3664</v>
      </c>
      <c r="B712" s="26" t="str">
        <v>ITE COLLEGE WEST</v>
      </c>
      <c r="K712" s="34"/>
      <c r="L712" s="34"/>
      <c r="M712" s="35"/>
      <c r="U712" s="36"/>
      <c r="V712" s="36"/>
      <c r="W712" s="36"/>
      <c r="X712" s="37"/>
      <c r="Y712" s="34"/>
      <c r="Z712" s="36"/>
    </row>
    <row r="713" spans="1:26" x14ac:dyDescent="0.35">
      <c r="A713" s="26" t="s">
        <v>3665</v>
      </c>
      <c r="B713" s="26" t="str">
        <v>REPUBLIC POLYTECHNIC</v>
      </c>
      <c r="K713" s="34"/>
      <c r="L713" s="34"/>
      <c r="M713" s="35"/>
      <c r="U713" s="36"/>
      <c r="V713" s="36"/>
      <c r="W713" s="36"/>
      <c r="X713" s="37"/>
      <c r="Y713" s="34"/>
      <c r="Z713" s="36"/>
    </row>
    <row r="714" spans="1:26" x14ac:dyDescent="0.35">
      <c r="A714" s="26" t="s">
        <v>3666</v>
      </c>
      <c r="B714" s="26" t="str">
        <v>NANYANG POLYTECHNIC</v>
      </c>
      <c r="K714" s="34"/>
      <c r="L714" s="34"/>
      <c r="M714" s="35"/>
      <c r="U714" s="36"/>
      <c r="V714" s="36"/>
      <c r="W714" s="36"/>
      <c r="X714" s="37"/>
      <c r="Y714" s="34"/>
      <c r="Z714" s="36"/>
    </row>
    <row r="715" spans="1:26" x14ac:dyDescent="0.35">
      <c r="A715" s="26" t="s">
        <v>3667</v>
      </c>
      <c r="B715" s="26" t="str">
        <v>80 BENCOOLEN STREET</v>
      </c>
      <c r="K715" s="34"/>
      <c r="L715" s="34"/>
      <c r="M715" s="35"/>
      <c r="U715" s="36"/>
      <c r="V715" s="36"/>
      <c r="W715" s="36"/>
      <c r="X715" s="37"/>
      <c r="Y715" s="34"/>
      <c r="Z715" s="36"/>
    </row>
    <row r="716" spans="1:26" x14ac:dyDescent="0.35">
      <c r="A716" s="26" t="s">
        <v>3668</v>
      </c>
      <c r="B716" s="26" t="str">
        <v>21 BUKIT BATOK STREET 22</v>
      </c>
      <c r="K716" s="34"/>
      <c r="L716" s="34"/>
      <c r="M716" s="35"/>
      <c r="U716" s="36"/>
      <c r="V716" s="36"/>
      <c r="W716" s="36"/>
      <c r="X716" s="37"/>
      <c r="Y716" s="34"/>
      <c r="Z716" s="36"/>
    </row>
    <row r="717" spans="1:26" x14ac:dyDescent="0.35">
      <c r="A717" s="26" t="s">
        <v>3669</v>
      </c>
      <c r="B717" s="26" t="str">
        <v>YO:HA@TAMPINES</v>
      </c>
      <c r="K717" s="34"/>
      <c r="L717" s="34"/>
      <c r="M717" s="35"/>
      <c r="U717" s="36"/>
      <c r="V717" s="36"/>
      <c r="W717" s="36"/>
      <c r="X717" s="37"/>
      <c r="Y717" s="34"/>
      <c r="Z717" s="36"/>
    </row>
    <row r="718" spans="1:26" x14ac:dyDescent="0.35">
      <c r="A718" s="26" t="s">
        <v>3670</v>
      </c>
      <c r="B718" s="26" t="str">
        <v>1 TELOK BLANGAH RISE</v>
      </c>
      <c r="K718" s="34"/>
      <c r="L718" s="34"/>
      <c r="M718" s="35"/>
      <c r="U718" s="36"/>
      <c r="V718" s="36"/>
      <c r="W718" s="36"/>
      <c r="X718" s="37"/>
      <c r="Y718" s="34"/>
      <c r="Z718" s="36"/>
    </row>
    <row r="719" spans="1:26" x14ac:dyDescent="0.35">
      <c r="A719" s="26" t="s">
        <v>3671</v>
      </c>
      <c r="B719" s="26" t="str">
        <v>9 AH HOOD ROAD</v>
      </c>
      <c r="K719" s="34"/>
      <c r="L719" s="34"/>
      <c r="M719" s="35"/>
      <c r="U719" s="36"/>
      <c r="V719" s="36"/>
      <c r="W719" s="36"/>
      <c r="X719" s="37"/>
      <c r="Y719" s="34"/>
      <c r="Z719" s="36"/>
    </row>
    <row r="720" spans="1:26" x14ac:dyDescent="0.35">
      <c r="A720" s="26" t="s">
        <v>334</v>
      </c>
      <c r="B720" s="26" t="str">
        <v>SINGAPORE BIBLE COLLEGE</v>
      </c>
      <c r="K720" s="34"/>
      <c r="L720" s="34"/>
      <c r="M720" s="35"/>
      <c r="U720" s="36"/>
      <c r="V720" s="36"/>
      <c r="W720" s="36"/>
      <c r="X720" s="37"/>
      <c r="Y720" s="34"/>
      <c r="Z720" s="36"/>
    </row>
    <row r="721" spans="1:26" x14ac:dyDescent="0.35">
      <c r="A721" s="26" t="s">
        <v>3672</v>
      </c>
      <c r="B721" s="26" t="str">
        <v>92 JALAN RAJAH</v>
      </c>
      <c r="K721" s="34"/>
      <c r="L721" s="34"/>
      <c r="M721" s="35"/>
      <c r="U721" s="36"/>
      <c r="V721" s="36"/>
      <c r="W721" s="36"/>
      <c r="X721" s="37"/>
      <c r="Y721" s="34"/>
      <c r="Z721" s="36"/>
    </row>
    <row r="722" spans="1:26" x14ac:dyDescent="0.35">
      <c r="A722" s="26" t="s">
        <v>3673</v>
      </c>
      <c r="B722" s="26" t="str">
        <v>CEREBRAL PALSY CENTRE</v>
      </c>
      <c r="K722" s="34"/>
      <c r="L722" s="34"/>
      <c r="M722" s="35"/>
      <c r="U722" s="36"/>
      <c r="V722" s="36"/>
      <c r="W722" s="36"/>
      <c r="X722" s="37"/>
      <c r="Y722" s="34"/>
      <c r="Z722" s="36"/>
    </row>
    <row r="723" spans="1:26" x14ac:dyDescent="0.35">
      <c r="A723" s="26" t="s">
        <v>3674</v>
      </c>
      <c r="B723" s="26" t="str">
        <v>1A WOODLEIGH PARK</v>
      </c>
      <c r="K723" s="34"/>
      <c r="L723" s="34"/>
      <c r="M723" s="35"/>
      <c r="U723" s="36"/>
      <c r="V723" s="36"/>
      <c r="W723" s="36"/>
      <c r="X723" s="37"/>
      <c r="Y723" s="34"/>
      <c r="Z723" s="36"/>
    </row>
    <row r="724" spans="1:26" x14ac:dyDescent="0.35">
      <c r="A724" s="26" t="s">
        <v>3675</v>
      </c>
      <c r="B724" s="26" t="str">
        <v>UNITED WORLD COLLEGE</v>
      </c>
      <c r="K724" s="34"/>
      <c r="L724" s="34"/>
      <c r="M724" s="35"/>
      <c r="U724" s="36"/>
      <c r="V724" s="36"/>
      <c r="W724" s="36"/>
      <c r="X724" s="37"/>
      <c r="Y724" s="34"/>
      <c r="Z724" s="36"/>
    </row>
    <row r="725" spans="1:26" x14ac:dyDescent="0.35">
      <c r="A725" s="26" t="s">
        <v>3676</v>
      </c>
      <c r="B725" s="26" t="str">
        <v>58 LOWLAND ROAD</v>
      </c>
      <c r="K725" s="34"/>
      <c r="L725" s="34"/>
      <c r="M725" s="35"/>
      <c r="U725" s="36"/>
      <c r="V725" s="36"/>
      <c r="W725" s="36"/>
      <c r="X725" s="37"/>
      <c r="Y725" s="34"/>
      <c r="Z725" s="36"/>
    </row>
    <row r="726" spans="1:26" x14ac:dyDescent="0.35">
      <c r="A726" s="26" t="s">
        <v>3677</v>
      </c>
      <c r="B726" s="26" t="str">
        <v>1 TAMPINES STREET 73</v>
      </c>
      <c r="K726" s="34"/>
      <c r="L726" s="34"/>
      <c r="M726" s="35"/>
      <c r="U726" s="36"/>
      <c r="V726" s="36"/>
      <c r="W726" s="36"/>
      <c r="X726" s="37"/>
      <c r="Y726" s="34"/>
      <c r="Z726" s="36"/>
    </row>
    <row r="727" spans="1:26" x14ac:dyDescent="0.35">
      <c r="A727" s="26" t="s">
        <v>3678</v>
      </c>
      <c r="B727" s="26" t="str">
        <v>29 HENG MUI KENG TERRACE</v>
      </c>
      <c r="K727" s="34"/>
      <c r="L727" s="34"/>
      <c r="M727" s="35"/>
      <c r="U727" s="36"/>
      <c r="V727" s="36"/>
      <c r="W727" s="36"/>
      <c r="X727" s="37"/>
      <c r="Y727" s="34"/>
      <c r="Z727" s="36"/>
    </row>
    <row r="728" spans="1:26" x14ac:dyDescent="0.35">
      <c r="A728" s="26" t="s">
        <v>3679</v>
      </c>
      <c r="B728" s="26" t="str">
        <v>501 STIRLING ROAD</v>
      </c>
      <c r="K728" s="34"/>
      <c r="L728" s="34"/>
      <c r="M728" s="35"/>
      <c r="U728" s="36"/>
      <c r="V728" s="36"/>
      <c r="W728" s="36"/>
      <c r="X728" s="37"/>
      <c r="Y728" s="34"/>
      <c r="Z728" s="36"/>
    </row>
    <row r="729" spans="1:26" x14ac:dyDescent="0.35">
      <c r="A729" s="26" t="s">
        <v>3680</v>
      </c>
      <c r="B729" s="26" t="str">
        <v>10 HYDERABAD ROAD</v>
      </c>
      <c r="K729" s="34"/>
      <c r="L729" s="34"/>
      <c r="M729" s="35"/>
      <c r="U729" s="36"/>
      <c r="V729" s="36"/>
      <c r="W729" s="36"/>
      <c r="X729" s="37"/>
      <c r="Y729" s="34"/>
      <c r="Z729" s="36"/>
    </row>
    <row r="730" spans="1:26" x14ac:dyDescent="0.35">
      <c r="A730" s="26" t="s">
        <v>666</v>
      </c>
      <c r="B730" s="26" t="str">
        <v>MOUNTBATTEN CENTRE</v>
      </c>
      <c r="K730" s="34"/>
      <c r="L730" s="34"/>
      <c r="M730" s="35"/>
      <c r="U730" s="36"/>
      <c r="V730" s="36"/>
      <c r="W730" s="36"/>
      <c r="X730" s="37"/>
      <c r="Y730" s="34"/>
      <c r="Z730" s="36"/>
    </row>
    <row r="731" spans="1:26" x14ac:dyDescent="0.35">
      <c r="A731" s="26" t="s">
        <v>3681</v>
      </c>
      <c r="B731" s="26" t="str">
        <v>LIFELONG LEARNING INSTITUTE</v>
      </c>
      <c r="K731" s="34"/>
      <c r="L731" s="34"/>
      <c r="M731" s="35"/>
      <c r="U731" s="36"/>
      <c r="V731" s="36"/>
      <c r="W731" s="36"/>
      <c r="X731" s="37"/>
      <c r="Y731" s="34"/>
      <c r="Z731" s="36"/>
    </row>
    <row r="732" spans="1:26" x14ac:dyDescent="0.35">
      <c r="A732" s="26" t="s">
        <v>3682</v>
      </c>
      <c r="B732" s="26" t="str">
        <v>1 AYER RAJAH AVENUE</v>
      </c>
      <c r="K732" s="34"/>
      <c r="L732" s="34"/>
      <c r="M732" s="35"/>
      <c r="U732" s="36"/>
      <c r="V732" s="36"/>
      <c r="W732" s="36"/>
      <c r="X732" s="37"/>
      <c r="Y732" s="34"/>
      <c r="Z732" s="36"/>
    </row>
    <row r="733" spans="1:26" x14ac:dyDescent="0.35">
      <c r="A733" s="26" t="s">
        <v>3683</v>
      </c>
      <c r="B733" s="26" t="str">
        <v>GR:ID</v>
      </c>
      <c r="K733" s="34"/>
      <c r="L733" s="34"/>
      <c r="M733" s="35"/>
      <c r="U733" s="36"/>
      <c r="V733" s="36"/>
      <c r="W733" s="36"/>
      <c r="X733" s="37"/>
      <c r="Y733" s="34"/>
      <c r="Z733" s="36"/>
    </row>
    <row r="734" spans="1:26" x14ac:dyDescent="0.35">
      <c r="A734" s="26" t="s">
        <v>3684</v>
      </c>
      <c r="B734" s="26" t="str">
        <v>2 ONE-NORTH GATEWAY</v>
      </c>
      <c r="K734" s="34"/>
      <c r="L734" s="34"/>
      <c r="M734" s="35"/>
      <c r="U734" s="36"/>
      <c r="V734" s="36"/>
      <c r="W734" s="36"/>
      <c r="X734" s="37"/>
      <c r="Y734" s="34"/>
      <c r="Z734" s="36"/>
    </row>
    <row r="735" spans="1:26" x14ac:dyDescent="0.35">
      <c r="A735" s="26" t="s">
        <v>3685</v>
      </c>
      <c r="B735" s="26" t="str">
        <v>LASALLE COLLEGE OF THE ARTS</v>
      </c>
      <c r="K735" s="34"/>
      <c r="L735" s="34"/>
      <c r="M735" s="35"/>
      <c r="U735" s="36"/>
      <c r="V735" s="36"/>
      <c r="W735" s="36"/>
      <c r="X735" s="37"/>
      <c r="Y735" s="34"/>
      <c r="Z735" s="36"/>
    </row>
    <row r="736" spans="1:26" x14ac:dyDescent="0.35">
      <c r="A736" s="26" t="s">
        <v>3686</v>
      </c>
      <c r="B736" s="26" t="str">
        <v>NTUC TRADE UNION HOUSE</v>
      </c>
      <c r="K736" s="34"/>
      <c r="L736" s="34"/>
      <c r="M736" s="35"/>
      <c r="U736" s="36"/>
      <c r="V736" s="36"/>
      <c r="W736" s="36"/>
      <c r="X736" s="37"/>
      <c r="Y736" s="34"/>
      <c r="Z736" s="36"/>
    </row>
    <row r="737" spans="1:26" x14ac:dyDescent="0.35">
      <c r="A737" s="26" t="s">
        <v>3687</v>
      </c>
      <c r="B737" s="26" t="str">
        <v>PARKWAY CENTRE</v>
      </c>
      <c r="K737" s="34"/>
      <c r="L737" s="34"/>
      <c r="M737" s="35"/>
      <c r="U737" s="36"/>
      <c r="V737" s="36"/>
      <c r="W737" s="36"/>
      <c r="X737" s="37"/>
      <c r="Y737" s="34"/>
      <c r="Z737" s="36"/>
    </row>
    <row r="738" spans="1:26" x14ac:dyDescent="0.35">
      <c r="A738" s="26" t="s">
        <v>1933</v>
      </c>
      <c r="B738" s="26" t="str">
        <v>SPECIAL OPERATIONS COMMAND</v>
      </c>
      <c r="K738" s="34"/>
      <c r="L738" s="34"/>
      <c r="M738" s="35"/>
      <c r="U738" s="36"/>
      <c r="V738" s="36"/>
      <c r="W738" s="36"/>
      <c r="X738" s="37"/>
      <c r="Y738" s="34"/>
      <c r="Z738" s="36"/>
    </row>
    <row r="739" spans="1:26" x14ac:dyDescent="0.35">
      <c r="A739" s="26" t="s">
        <v>3688</v>
      </c>
      <c r="B739" s="26" t="str">
        <v>9 VERNON PARK</v>
      </c>
      <c r="K739" s="34"/>
      <c r="L739" s="34"/>
      <c r="M739" s="35"/>
      <c r="U739" s="36"/>
      <c r="V739" s="36"/>
      <c r="W739" s="36"/>
      <c r="X739" s="37"/>
      <c r="Y739" s="34"/>
      <c r="Z739" s="36"/>
    </row>
    <row r="740" spans="1:26" x14ac:dyDescent="0.35">
      <c r="A740" s="26" t="s">
        <v>3689</v>
      </c>
      <c r="B740" s="26" t="str">
        <v>POLICE COAST GUARD GUL BASE</v>
      </c>
      <c r="K740" s="34"/>
      <c r="L740" s="34"/>
      <c r="M740" s="35"/>
      <c r="U740" s="36"/>
      <c r="V740" s="36"/>
      <c r="W740" s="36"/>
      <c r="X740" s="37"/>
      <c r="Y740" s="34"/>
      <c r="Z740" s="36"/>
    </row>
    <row r="741" spans="1:26" x14ac:dyDescent="0.35">
      <c r="A741" s="26" t="s">
        <v>3690</v>
      </c>
      <c r="B741" s="26" t="str">
        <v>POLICE COAST GUARD LOYANG BASE</v>
      </c>
      <c r="K741" s="34"/>
      <c r="L741" s="34"/>
      <c r="M741" s="35"/>
      <c r="U741" s="36"/>
      <c r="V741" s="36"/>
      <c r="W741" s="36"/>
      <c r="X741" s="37"/>
      <c r="Y741" s="34"/>
      <c r="Z741" s="36"/>
    </row>
    <row r="742" spans="1:26" x14ac:dyDescent="0.35">
      <c r="A742" s="26" t="s">
        <v>3691</v>
      </c>
      <c r="B742" s="26" t="str">
        <v>OLD POLICE ACADEMY</v>
      </c>
      <c r="K742" s="34"/>
      <c r="L742" s="34"/>
      <c r="M742" s="35"/>
      <c r="U742" s="36"/>
      <c r="V742" s="36"/>
      <c r="W742" s="36"/>
      <c r="X742" s="37"/>
      <c r="Y742" s="34"/>
      <c r="Z742" s="36"/>
    </row>
    <row r="743" spans="1:26" x14ac:dyDescent="0.35">
      <c r="A743" s="26" t="s">
        <v>3692</v>
      </c>
      <c r="B743" s="26" t="str">
        <v>KALLANG FIRE STATION</v>
      </c>
      <c r="K743" s="34"/>
      <c r="L743" s="34"/>
      <c r="M743" s="35"/>
      <c r="U743" s="36"/>
      <c r="V743" s="36"/>
      <c r="W743" s="36"/>
      <c r="X743" s="37"/>
      <c r="Y743" s="34"/>
      <c r="Z743" s="36"/>
    </row>
    <row r="744" spans="1:26" x14ac:dyDescent="0.35">
      <c r="A744" s="26" t="s">
        <v>3693</v>
      </c>
      <c r="B744" s="26" t="str">
        <v>2 JURONG WEST AVENUE 5</v>
      </c>
      <c r="K744" s="34"/>
      <c r="L744" s="34"/>
      <c r="M744" s="35"/>
      <c r="U744" s="36"/>
      <c r="V744" s="36"/>
      <c r="W744" s="36"/>
      <c r="X744" s="37"/>
      <c r="Y744" s="34"/>
      <c r="Z744" s="36"/>
    </row>
    <row r="745" spans="1:26" x14ac:dyDescent="0.35">
      <c r="A745" s="26" t="s">
        <v>3694</v>
      </c>
      <c r="B745" s="26" t="str">
        <v>TRAFFIC POLICE HEADQUARTERS</v>
      </c>
      <c r="K745" s="34"/>
      <c r="L745" s="34"/>
      <c r="M745" s="35"/>
      <c r="U745" s="36"/>
      <c r="V745" s="36"/>
      <c r="W745" s="36"/>
      <c r="X745" s="37"/>
      <c r="Y745" s="34"/>
      <c r="Z745" s="36"/>
    </row>
    <row r="746" spans="1:26" x14ac:dyDescent="0.35">
      <c r="A746" s="26" t="s">
        <v>3695</v>
      </c>
      <c r="B746" s="26" t="str">
        <v>POLICE COAST GUARD HQ AND POLCOM BUILDING</v>
      </c>
      <c r="K746" s="34"/>
      <c r="L746" s="34"/>
      <c r="M746" s="35"/>
      <c r="U746" s="36"/>
      <c r="V746" s="36"/>
      <c r="W746" s="36"/>
      <c r="X746" s="37"/>
      <c r="Y746" s="34"/>
      <c r="Z746" s="36"/>
    </row>
    <row r="747" spans="1:26" x14ac:dyDescent="0.35">
      <c r="A747" s="26" t="s">
        <v>3696</v>
      </c>
      <c r="B747" s="26" t="str">
        <v>BEDOK POLICE DIVISION HEADQUARTERS</v>
      </c>
      <c r="K747" s="34"/>
      <c r="L747" s="34"/>
      <c r="M747" s="35"/>
      <c r="U747" s="36"/>
      <c r="V747" s="36"/>
      <c r="W747" s="36"/>
      <c r="X747" s="37"/>
      <c r="Y747" s="34"/>
      <c r="Z747" s="36"/>
    </row>
    <row r="748" spans="1:26" x14ac:dyDescent="0.35">
      <c r="A748" s="26" t="s">
        <v>3697</v>
      </c>
      <c r="B748" s="26" t="str">
        <v>21 KAMPONG JAVA ROAD</v>
      </c>
      <c r="K748" s="34"/>
      <c r="L748" s="34"/>
      <c r="M748" s="35"/>
      <c r="U748" s="36"/>
      <c r="V748" s="36"/>
      <c r="W748" s="36"/>
      <c r="X748" s="37"/>
      <c r="Y748" s="34"/>
      <c r="Z748" s="36"/>
    </row>
    <row r="749" spans="1:26" x14ac:dyDescent="0.35">
      <c r="A749" s="26" t="s">
        <v>3698</v>
      </c>
      <c r="B749" s="26" t="str">
        <v>ANG MO KIO POLICE DIVISION HEADQUARTERS</v>
      </c>
      <c r="K749" s="34"/>
      <c r="L749" s="34"/>
      <c r="M749" s="35"/>
      <c r="U749" s="36"/>
      <c r="V749" s="36"/>
      <c r="W749" s="36"/>
      <c r="X749" s="37"/>
      <c r="Y749" s="34"/>
      <c r="Z749" s="36"/>
    </row>
    <row r="750" spans="1:26" x14ac:dyDescent="0.35">
      <c r="A750" s="26" t="s">
        <v>3699</v>
      </c>
      <c r="B750" s="26" t="str">
        <v>CLEMENTI POLICE DIVISION HEADQUARTERS</v>
      </c>
      <c r="K750" s="34"/>
      <c r="L750" s="34"/>
      <c r="M750" s="35"/>
      <c r="U750" s="36"/>
      <c r="V750" s="36"/>
      <c r="W750" s="36"/>
      <c r="X750" s="37"/>
      <c r="Y750" s="34"/>
      <c r="Z750" s="36"/>
    </row>
    <row r="751" spans="1:26" x14ac:dyDescent="0.35">
      <c r="A751" s="26" t="s">
        <v>3700</v>
      </c>
      <c r="B751" s="26" t="str">
        <v>1 HEMMANT ROAD</v>
      </c>
      <c r="K751" s="34"/>
      <c r="L751" s="34"/>
      <c r="M751" s="35"/>
      <c r="U751" s="36"/>
      <c r="V751" s="36"/>
      <c r="W751" s="36"/>
      <c r="X751" s="37"/>
      <c r="Y751" s="34"/>
      <c r="Z751" s="36"/>
    </row>
    <row r="752" spans="1:26" x14ac:dyDescent="0.35">
      <c r="A752" s="26" t="s">
        <v>3701</v>
      </c>
      <c r="B752" s="26" t="str">
        <v>RAMAKRISHNA MISSION BOYS' HOME</v>
      </c>
      <c r="K752" s="34"/>
      <c r="L752" s="34"/>
      <c r="M752" s="35"/>
      <c r="U752" s="36"/>
      <c r="V752" s="36"/>
      <c r="W752" s="36"/>
      <c r="X752" s="37"/>
      <c r="Y752" s="34"/>
      <c r="Z752" s="36"/>
    </row>
    <row r="753" spans="1:26" x14ac:dyDescent="0.35">
      <c r="A753" s="26" t="s">
        <v>3702</v>
      </c>
      <c r="B753" s="26" t="str">
        <v>MUHAMMADIYAH WELFARE HOME</v>
      </c>
      <c r="K753" s="34"/>
      <c r="L753" s="34"/>
      <c r="M753" s="35"/>
      <c r="U753" s="36"/>
      <c r="V753" s="36"/>
      <c r="W753" s="36"/>
      <c r="X753" s="37"/>
      <c r="Y753" s="34"/>
      <c r="Z753" s="36"/>
    </row>
    <row r="754" spans="1:26" x14ac:dyDescent="0.35">
      <c r="A754" s="26" t="s">
        <v>3703</v>
      </c>
      <c r="B754" s="26" t="str">
        <v>GOOD SHEPHERD PLACE</v>
      </c>
      <c r="K754" s="34"/>
      <c r="L754" s="34"/>
      <c r="M754" s="35"/>
      <c r="U754" s="36"/>
      <c r="V754" s="36"/>
      <c r="W754" s="36"/>
      <c r="X754" s="37"/>
      <c r="Y754" s="34"/>
      <c r="Z754" s="36"/>
    </row>
    <row r="755" spans="1:26" x14ac:dyDescent="0.35">
      <c r="A755" s="26" t="s">
        <v>279</v>
      </c>
      <c r="B755" s="26" t="str">
        <v>105 PUNGGOL ROAD</v>
      </c>
      <c r="K755" s="34"/>
      <c r="L755" s="34"/>
      <c r="U755" s="36"/>
      <c r="V755" s="36"/>
      <c r="W755" s="36"/>
      <c r="X755" s="37"/>
      <c r="Y755" s="34"/>
      <c r="Z755" s="36"/>
    </row>
    <row r="756" spans="1:26" x14ac:dyDescent="0.35">
      <c r="A756" s="26" t="s">
        <v>3704</v>
      </c>
      <c r="B756" s="26" t="str">
        <v>LITTLE SISTERS OF THE POOR</v>
      </c>
      <c r="K756" s="34"/>
      <c r="L756" s="34"/>
      <c r="U756" s="36"/>
      <c r="V756" s="36"/>
      <c r="W756" s="36"/>
      <c r="X756" s="37"/>
      <c r="Y756" s="34"/>
      <c r="Z756" s="36"/>
    </row>
    <row r="757" spans="1:26" x14ac:dyDescent="0.35">
      <c r="A757" s="26" t="s">
        <v>2155</v>
      </c>
      <c r="B757" s="26" t="str">
        <v>ST. ANDREW'S ADULT HOME (SENGKANG)</v>
      </c>
      <c r="K757" s="34"/>
      <c r="L757" s="34"/>
      <c r="M757" s="35"/>
      <c r="U757" s="36"/>
      <c r="V757" s="36"/>
      <c r="W757" s="36"/>
      <c r="X757" s="37"/>
      <c r="Y757" s="34"/>
      <c r="Z757" s="36"/>
    </row>
    <row r="758" spans="1:26" x14ac:dyDescent="0.35">
      <c r="A758" s="26" t="s">
        <v>2128</v>
      </c>
      <c r="B758" s="26" t="str">
        <v>HOME @ HONG SAN</v>
      </c>
      <c r="K758" s="34"/>
      <c r="L758" s="34"/>
      <c r="M758" s="35"/>
      <c r="U758" s="36"/>
      <c r="V758" s="36"/>
      <c r="W758" s="36"/>
      <c r="X758" s="37"/>
      <c r="Y758" s="34"/>
      <c r="Z758" s="36"/>
    </row>
    <row r="759" spans="1:26" x14ac:dyDescent="0.35">
      <c r="A759" s="26" t="s">
        <v>2131</v>
      </c>
      <c r="B759" s="26" t="str">
        <v>GRACEHAVEN</v>
      </c>
      <c r="K759" s="34"/>
      <c r="L759" s="34"/>
      <c r="M759" s="35"/>
      <c r="U759" s="36"/>
      <c r="V759" s="36"/>
      <c r="W759" s="36"/>
      <c r="X759" s="37"/>
      <c r="Y759" s="34"/>
      <c r="Z759" s="36"/>
    </row>
    <row r="760" spans="1:26" x14ac:dyDescent="0.35">
      <c r="A760" s="26" t="s">
        <v>3705</v>
      </c>
      <c r="B760" s="26" t="str">
        <v>ACACIA HOME</v>
      </c>
      <c r="K760" s="34"/>
      <c r="L760" s="34"/>
      <c r="M760" s="35"/>
      <c r="U760" s="36"/>
      <c r="V760" s="36"/>
      <c r="W760" s="36"/>
      <c r="X760" s="37"/>
      <c r="Y760" s="34"/>
      <c r="Z760" s="36"/>
    </row>
    <row r="761" spans="1:26" x14ac:dyDescent="0.35">
      <c r="A761" s="26" t="s">
        <v>3706</v>
      </c>
      <c r="B761" s="26" t="str">
        <v>ANGLICAN CARE CENTRE (SIMEI)</v>
      </c>
      <c r="K761" s="34"/>
      <c r="L761" s="34"/>
      <c r="M761" s="35"/>
      <c r="U761" s="36"/>
      <c r="V761" s="36"/>
      <c r="W761" s="36"/>
      <c r="X761" s="37"/>
      <c r="Y761" s="34"/>
      <c r="Z761" s="36"/>
    </row>
    <row r="762" spans="1:26" x14ac:dyDescent="0.35">
      <c r="A762" s="26" t="s">
        <v>3707</v>
      </c>
      <c r="B762" s="26" t="str">
        <v>SPD ABILITY CENTRE</v>
      </c>
      <c r="K762" s="34"/>
      <c r="L762" s="34"/>
      <c r="M762" s="35"/>
      <c r="U762" s="36"/>
      <c r="V762" s="36"/>
      <c r="W762" s="36"/>
      <c r="X762" s="37"/>
      <c r="Y762" s="34"/>
      <c r="Z762" s="36"/>
    </row>
    <row r="763" spans="1:26" x14ac:dyDescent="0.35">
      <c r="A763" s="26" t="s">
        <v>3708</v>
      </c>
      <c r="B763" s="26" t="str">
        <v>HOME FOR THE AGED</v>
      </c>
      <c r="K763" s="34"/>
      <c r="L763" s="34"/>
      <c r="M763" s="35"/>
      <c r="U763" s="36"/>
      <c r="V763" s="36"/>
      <c r="W763" s="36"/>
      <c r="X763" s="37"/>
      <c r="Y763" s="34"/>
      <c r="Z763" s="36"/>
    </row>
    <row r="764" spans="1:26" x14ac:dyDescent="0.35">
      <c r="A764" s="26" t="s">
        <v>3709</v>
      </c>
      <c r="B764" s="26" t="str">
        <v>PELANGI VILLAGE</v>
      </c>
      <c r="K764" s="34"/>
      <c r="L764" s="34"/>
      <c r="M764" s="35"/>
      <c r="U764" s="36"/>
      <c r="V764" s="36"/>
      <c r="W764" s="36"/>
      <c r="X764" s="37"/>
      <c r="Y764" s="34"/>
      <c r="Z764" s="36"/>
    </row>
    <row r="765" spans="1:26" x14ac:dyDescent="0.35">
      <c r="A765" s="26" t="s">
        <v>395</v>
      </c>
      <c r="B765" s="26" t="str">
        <v>FU HUI LINK</v>
      </c>
      <c r="K765" s="34"/>
      <c r="L765" s="34"/>
      <c r="M765" s="35"/>
      <c r="U765" s="36"/>
      <c r="V765" s="36"/>
      <c r="W765" s="36"/>
      <c r="X765" s="37"/>
      <c r="Y765" s="34"/>
      <c r="Z765" s="36"/>
    </row>
    <row r="766" spans="1:26" hidden="1" x14ac:dyDescent="0.35">
      <c r="A766" s="26" t="s">
        <v>3708</v>
      </c>
      <c r="B766" s="26" t="str">
        <v>HOME FOR THE AGED</v>
      </c>
      <c r="K766" s="34"/>
      <c r="L766" s="34"/>
      <c r="M766" s="35"/>
      <c r="U766" s="36"/>
      <c r="V766" s="36"/>
      <c r="W766" s="36"/>
      <c r="X766" s="37"/>
      <c r="Y766" s="34"/>
      <c r="Z766" s="36"/>
    </row>
    <row r="767" spans="1:26" x14ac:dyDescent="0.35">
      <c r="A767" s="26" t="s">
        <v>3710</v>
      </c>
      <c r="B767" s="26" t="str">
        <v>SALVATION ARMY</v>
      </c>
      <c r="K767" s="34"/>
      <c r="L767" s="34"/>
      <c r="M767" s="35"/>
      <c r="U767" s="36"/>
      <c r="V767" s="36"/>
      <c r="W767" s="36"/>
      <c r="X767" s="37"/>
      <c r="Y767" s="34"/>
      <c r="Z767" s="36"/>
    </row>
    <row r="768" spans="1:26" x14ac:dyDescent="0.35">
      <c r="A768" s="26" t="s">
        <v>3711</v>
      </c>
      <c r="B768" s="26" t="str">
        <v>500 UPPER BUKIT TIMAH ROAD</v>
      </c>
      <c r="K768" s="34"/>
      <c r="L768" s="34"/>
      <c r="M768" s="35"/>
      <c r="U768" s="36"/>
      <c r="V768" s="36"/>
      <c r="W768" s="36"/>
      <c r="X768" s="37"/>
      <c r="Y768" s="34"/>
      <c r="Z768" s="36"/>
    </row>
    <row r="769" spans="1:26" hidden="1" x14ac:dyDescent="0.35">
      <c r="A769" s="26" t="s">
        <v>3708</v>
      </c>
      <c r="B769" s="26" t="str">
        <v>HOME FOR THE AGED</v>
      </c>
      <c r="K769" s="34"/>
      <c r="L769" s="34"/>
      <c r="M769" s="35"/>
      <c r="U769" s="36"/>
      <c r="V769" s="36"/>
      <c r="W769" s="36"/>
      <c r="X769" s="37"/>
      <c r="Y769" s="34"/>
      <c r="Z769" s="36"/>
    </row>
    <row r="770" spans="1:26" x14ac:dyDescent="0.35">
      <c r="A770" s="26" t="s">
        <v>820</v>
      </c>
      <c r="B770" s="26" t="str">
        <v>SINGAPORE MANUFACTURING FEDERATION BUILDING</v>
      </c>
      <c r="K770" s="34"/>
      <c r="L770" s="34"/>
      <c r="M770" s="35"/>
      <c r="U770" s="36"/>
      <c r="V770" s="36"/>
      <c r="W770" s="36"/>
      <c r="X770" s="37"/>
      <c r="Y770" s="34"/>
      <c r="Z770" s="36"/>
    </row>
    <row r="771" spans="1:26" x14ac:dyDescent="0.35">
      <c r="A771" s="26" t="s">
        <v>2120</v>
      </c>
      <c r="B771" s="26" t="str">
        <v>THK HOME FOR DISABLED @ SEMBAWANG</v>
      </c>
      <c r="K771" s="34"/>
      <c r="L771" s="34"/>
      <c r="M771" s="35"/>
      <c r="U771" s="36"/>
      <c r="V771" s="36"/>
      <c r="W771" s="36"/>
      <c r="X771" s="37"/>
      <c r="Y771" s="34"/>
      <c r="Z771" s="36"/>
    </row>
    <row r="772" spans="1:26" x14ac:dyDescent="0.35">
      <c r="A772" s="26" t="s">
        <v>3712</v>
      </c>
      <c r="B772" s="26" t="str">
        <v>BISHAN COMMUNITY CLUB</v>
      </c>
      <c r="K772" s="34"/>
      <c r="L772" s="34"/>
      <c r="M772" s="35"/>
      <c r="U772" s="36"/>
      <c r="V772" s="36"/>
      <c r="W772" s="36"/>
      <c r="X772" s="37"/>
      <c r="Y772" s="34"/>
      <c r="Z772" s="36"/>
    </row>
    <row r="773" spans="1:26" x14ac:dyDescent="0.35">
      <c r="A773" s="26" t="s">
        <v>3713</v>
      </c>
      <c r="B773" s="26" t="str">
        <v>SINGAPORE RACECOURSE</v>
      </c>
      <c r="K773" s="34"/>
      <c r="L773" s="34"/>
      <c r="U773" s="36"/>
      <c r="V773" s="36"/>
      <c r="W773" s="36"/>
      <c r="X773" s="37"/>
      <c r="Y773" s="34"/>
      <c r="Z773" s="36"/>
    </row>
    <row r="774" spans="1:26" x14ac:dyDescent="0.35">
      <c r="A774" s="26" t="s">
        <v>3714</v>
      </c>
      <c r="B774" s="26" t="str">
        <v>20 SEMBAWANG CRESCENT</v>
      </c>
      <c r="K774" s="34"/>
      <c r="L774" s="34"/>
      <c r="U774" s="36"/>
      <c r="V774" s="36"/>
      <c r="W774" s="36"/>
      <c r="X774" s="37"/>
      <c r="Y774" s="34"/>
      <c r="Z774" s="36"/>
    </row>
    <row r="775" spans="1:26" x14ac:dyDescent="0.35">
      <c r="A775" s="26" t="s">
        <v>1007</v>
      </c>
      <c r="B775" s="26" t="str">
        <v>YMCA</v>
      </c>
      <c r="K775" s="34"/>
      <c r="L775" s="34"/>
      <c r="U775" s="36"/>
      <c r="V775" s="36"/>
      <c r="W775" s="36"/>
      <c r="X775" s="37"/>
      <c r="Y775" s="34"/>
      <c r="Z775" s="36"/>
    </row>
    <row r="776" spans="1:26" x14ac:dyDescent="0.35">
      <c r="A776" s="26" t="s">
        <v>3715</v>
      </c>
      <c r="B776" s="26" t="str">
        <v>60 BUANGKOK VIEW</v>
      </c>
      <c r="K776" s="34"/>
      <c r="L776" s="34"/>
      <c r="U776" s="36"/>
      <c r="V776" s="36"/>
      <c r="W776" s="36"/>
      <c r="X776" s="37"/>
      <c r="Y776" s="34"/>
      <c r="Z776" s="36"/>
    </row>
    <row r="777" spans="1:26" x14ac:dyDescent="0.35">
      <c r="A777" s="26" t="s">
        <v>3716</v>
      </c>
      <c r="B777" s="26" t="str">
        <v>SREE NARAYANA MISSION HOME FOR THE AGED SICK</v>
      </c>
      <c r="K777" s="34"/>
      <c r="L777" s="34"/>
      <c r="M777" s="35"/>
      <c r="U777" s="36"/>
      <c r="V777" s="36"/>
      <c r="W777" s="36"/>
      <c r="X777" s="37"/>
      <c r="Y777" s="34"/>
      <c r="Z777" s="36"/>
    </row>
    <row r="778" spans="1:26" x14ac:dyDescent="0.35">
      <c r="A778" s="26" t="s">
        <v>3717</v>
      </c>
      <c r="B778" s="26" t="str">
        <v>DEVAN NAIR INSTITUTE</v>
      </c>
      <c r="K778" s="34"/>
      <c r="L778" s="34"/>
      <c r="M778" s="35"/>
      <c r="U778" s="36"/>
      <c r="V778" s="36"/>
      <c r="W778" s="36"/>
      <c r="X778" s="37"/>
      <c r="Y778" s="34"/>
      <c r="Z778" s="36"/>
    </row>
    <row r="779" spans="1:26" x14ac:dyDescent="0.35">
      <c r="A779" s="26" t="s">
        <v>3718</v>
      </c>
      <c r="B779" s="26" t="str">
        <v>1 SEGAR ROAD</v>
      </c>
      <c r="K779" s="34"/>
      <c r="L779" s="34"/>
      <c r="M779" s="35"/>
      <c r="U779" s="36"/>
      <c r="V779" s="36"/>
      <c r="W779" s="36"/>
      <c r="X779" s="37"/>
      <c r="Y779" s="34"/>
      <c r="Z779" s="36"/>
    </row>
    <row r="780" spans="1:26" x14ac:dyDescent="0.35">
      <c r="A780" s="26" t="s">
        <v>3719</v>
      </c>
      <c r="B780" s="26" t="str">
        <v>ULU PANDAN COMMUNITY CENTRE</v>
      </c>
      <c r="K780" s="34"/>
      <c r="L780" s="34"/>
      <c r="M780" s="35"/>
      <c r="U780" s="36"/>
      <c r="V780" s="36"/>
      <c r="W780" s="36"/>
      <c r="X780" s="37"/>
      <c r="Y780" s="34"/>
      <c r="Z780" s="36"/>
    </row>
    <row r="781" spans="1:26" x14ac:dyDescent="0.35">
      <c r="A781" s="26" t="s">
        <v>2882</v>
      </c>
      <c r="B781" s="26" t="str">
        <v>WISMA GEYLANG SERAI</v>
      </c>
      <c r="K781" s="34"/>
      <c r="L781" s="34"/>
      <c r="M781" s="35"/>
      <c r="U781" s="36"/>
      <c r="V781" s="36"/>
      <c r="W781" s="36"/>
      <c r="X781" s="37"/>
      <c r="Y781" s="34"/>
      <c r="Z781" s="36"/>
    </row>
    <row r="782" spans="1:26" x14ac:dyDescent="0.35">
      <c r="A782" s="26" t="s">
        <v>3720</v>
      </c>
      <c r="B782" s="26" t="str">
        <v>YOUNG WOMEN CHRISTIAN ASSOCIATION HOSTELS</v>
      </c>
      <c r="K782" s="34"/>
      <c r="L782" s="34"/>
      <c r="M782" s="35"/>
      <c r="U782" s="36"/>
      <c r="V782" s="36"/>
      <c r="W782" s="36"/>
      <c r="X782" s="37"/>
      <c r="Y782" s="34"/>
      <c r="Z782" s="36"/>
    </row>
    <row r="783" spans="1:26" x14ac:dyDescent="0.35">
      <c r="A783" s="26" t="s">
        <v>3721</v>
      </c>
      <c r="B783" s="26" t="str">
        <v>HEARTBEAT @ BEDOK</v>
      </c>
      <c r="K783" s="34"/>
      <c r="L783" s="34"/>
      <c r="M783" s="35"/>
      <c r="U783" s="36"/>
      <c r="V783" s="36"/>
      <c r="W783" s="36"/>
      <c r="X783" s="37"/>
      <c r="Y783" s="34"/>
      <c r="Z783" s="36"/>
    </row>
    <row r="784" spans="1:26" x14ac:dyDescent="0.35">
      <c r="A784" s="26" t="s">
        <v>3722</v>
      </c>
      <c r="B784" s="26" t="str">
        <v>SENGKANG COMMUNITY HUB</v>
      </c>
      <c r="K784" s="34"/>
      <c r="L784" s="34"/>
      <c r="M784" s="35"/>
      <c r="U784" s="36"/>
      <c r="V784" s="36"/>
      <c r="W784" s="36"/>
      <c r="X784" s="37"/>
      <c r="Y784" s="34"/>
      <c r="Z784" s="36"/>
    </row>
    <row r="785" spans="1:26" x14ac:dyDescent="0.35">
      <c r="A785" s="26" t="s">
        <v>3723</v>
      </c>
      <c r="B785" s="26" t="str">
        <v>KEBUN BARU COMMUNITY CLUB</v>
      </c>
      <c r="K785" s="34"/>
      <c r="L785" s="34"/>
      <c r="M785" s="35"/>
      <c r="U785" s="36"/>
      <c r="V785" s="36"/>
      <c r="W785" s="36"/>
      <c r="X785" s="37"/>
      <c r="Y785" s="34"/>
      <c r="Z785" s="36"/>
    </row>
    <row r="786" spans="1:26" x14ac:dyDescent="0.35">
      <c r="A786" s="26" t="s">
        <v>3724</v>
      </c>
      <c r="B786" s="26" t="str">
        <v>CI YUAN COMMUNITY CLUB</v>
      </c>
      <c r="K786" s="34"/>
      <c r="L786" s="34"/>
      <c r="U786" s="36"/>
      <c r="V786" s="36"/>
      <c r="W786" s="36"/>
      <c r="X786" s="37"/>
      <c r="Y786" s="34"/>
      <c r="Z786" s="36"/>
    </row>
    <row r="787" spans="1:26" x14ac:dyDescent="0.35">
      <c r="A787" s="26" t="s">
        <v>3725</v>
      </c>
      <c r="B787" s="26" t="str">
        <v>THE JAPANESE ASSOCIATION, SINGAPORE</v>
      </c>
      <c r="K787" s="34"/>
      <c r="L787" s="34"/>
      <c r="M787" s="35"/>
      <c r="U787" s="36"/>
      <c r="V787" s="36"/>
      <c r="W787" s="36"/>
      <c r="X787" s="37"/>
      <c r="Y787" s="34"/>
      <c r="Z787" s="36"/>
    </row>
    <row r="788" spans="1:26" x14ac:dyDescent="0.35">
      <c r="A788" s="26" t="s">
        <v>3726</v>
      </c>
      <c r="B788" s="26" t="str">
        <v>2 CHOA CHU KANG LOOP</v>
      </c>
      <c r="K788" s="34"/>
      <c r="L788" s="34"/>
      <c r="M788" s="35"/>
      <c r="U788" s="36"/>
      <c r="V788" s="36"/>
      <c r="W788" s="36"/>
      <c r="X788" s="37"/>
      <c r="Y788" s="34"/>
      <c r="Z788" s="36"/>
    </row>
    <row r="789" spans="1:26" x14ac:dyDescent="0.35">
      <c r="A789" s="26" t="s">
        <v>3727</v>
      </c>
      <c r="B789" s="26" t="str">
        <v>190 KENG LEE ROAD</v>
      </c>
      <c r="K789" s="34"/>
      <c r="L789" s="34"/>
      <c r="M789" s="35"/>
      <c r="U789" s="36"/>
      <c r="V789" s="36"/>
      <c r="W789" s="36"/>
      <c r="X789" s="37"/>
      <c r="Y789" s="34"/>
      <c r="Z789" s="36"/>
    </row>
    <row r="790" spans="1:26" x14ac:dyDescent="0.35">
      <c r="A790" s="26" t="s">
        <v>3728</v>
      </c>
      <c r="B790" s="26" t="str">
        <v>TAMPINES WEST COMMUNITY CLUB</v>
      </c>
      <c r="K790" s="34"/>
      <c r="L790" s="34"/>
      <c r="M790" s="35"/>
      <c r="U790" s="36"/>
      <c r="V790" s="36"/>
      <c r="W790" s="36"/>
      <c r="X790" s="37"/>
      <c r="Y790" s="34"/>
      <c r="Z790" s="36"/>
    </row>
    <row r="791" spans="1:26" x14ac:dyDescent="0.35">
      <c r="A791" s="26" t="s">
        <v>3729</v>
      </c>
      <c r="B791" s="26" t="str">
        <v>MARINE PARADE COMMUNITY CENTRE</v>
      </c>
      <c r="K791" s="34"/>
      <c r="L791" s="34"/>
      <c r="M791" s="35"/>
      <c r="U791" s="36"/>
      <c r="V791" s="36"/>
      <c r="W791" s="36"/>
      <c r="X791" s="37"/>
      <c r="Y791" s="34"/>
      <c r="Z791" s="36"/>
    </row>
    <row r="792" spans="1:26" x14ac:dyDescent="0.35">
      <c r="A792" s="26" t="s">
        <v>3730</v>
      </c>
      <c r="B792" s="26" t="str">
        <v>KALLANG THEATRE</v>
      </c>
      <c r="K792" s="34"/>
      <c r="L792" s="34"/>
      <c r="M792" s="35"/>
      <c r="U792" s="36"/>
      <c r="V792" s="36"/>
      <c r="W792" s="36"/>
      <c r="X792" s="37"/>
      <c r="Y792" s="34"/>
      <c r="Z792" s="36"/>
    </row>
    <row r="793" spans="1:26" x14ac:dyDescent="0.35">
      <c r="A793" s="26" t="s">
        <v>3731</v>
      </c>
      <c r="B793" s="26" t="str">
        <v>SINGAPORE CHINESE CULTURAL CENTRE</v>
      </c>
      <c r="K793" s="34"/>
      <c r="L793" s="34"/>
      <c r="M793" s="35"/>
      <c r="U793" s="36"/>
      <c r="V793" s="36"/>
      <c r="W793" s="36"/>
      <c r="X793" s="37"/>
      <c r="Y793" s="34"/>
      <c r="Z793" s="36"/>
    </row>
    <row r="794" spans="1:26" x14ac:dyDescent="0.35">
      <c r="A794" s="26" t="s">
        <v>3732</v>
      </c>
      <c r="B794" s="26" t="str">
        <v>NATIONAL GALLERY SINGAPORE</v>
      </c>
      <c r="K794" s="34"/>
      <c r="L794" s="34"/>
      <c r="M794" s="35"/>
      <c r="U794" s="36"/>
      <c r="V794" s="36"/>
      <c r="W794" s="36"/>
      <c r="X794" s="37"/>
      <c r="Y794" s="34"/>
      <c r="Z794" s="36"/>
    </row>
    <row r="795" spans="1:26" x14ac:dyDescent="0.35">
      <c r="A795" s="26" t="s">
        <v>3733</v>
      </c>
      <c r="B795" s="26" t="str">
        <v>SINGAPORE CONFERENCE HALL</v>
      </c>
      <c r="K795" s="34"/>
      <c r="L795" s="34"/>
      <c r="M795" s="35"/>
      <c r="U795" s="36"/>
      <c r="V795" s="36"/>
      <c r="W795" s="36"/>
      <c r="X795" s="37"/>
      <c r="Y795" s="34"/>
      <c r="Z795" s="36"/>
    </row>
    <row r="796" spans="1:26" x14ac:dyDescent="0.35">
      <c r="A796" s="26" t="s">
        <v>2647</v>
      </c>
      <c r="B796" s="26" t="str">
        <v>VICTORIA THEATRE</v>
      </c>
      <c r="K796" s="34"/>
      <c r="L796" s="34"/>
      <c r="M796" s="35"/>
      <c r="U796" s="36"/>
      <c r="V796" s="36"/>
      <c r="W796" s="36"/>
      <c r="X796" s="37"/>
      <c r="Y796" s="34"/>
      <c r="Z796" s="36"/>
    </row>
    <row r="797" spans="1:26" x14ac:dyDescent="0.35">
      <c r="A797" s="26" t="s">
        <v>3734</v>
      </c>
      <c r="B797" s="26" t="str">
        <v>EMPRESS PLACE BUILDING</v>
      </c>
      <c r="K797" s="34"/>
      <c r="L797" s="34"/>
      <c r="M797" s="35"/>
      <c r="U797" s="36"/>
      <c r="V797" s="36"/>
      <c r="W797" s="36"/>
      <c r="X797" s="37"/>
      <c r="Y797" s="34"/>
      <c r="Z797" s="36"/>
    </row>
    <row r="798" spans="1:26" x14ac:dyDescent="0.35">
      <c r="A798" s="26" t="s">
        <v>3735</v>
      </c>
      <c r="B798" s="26" t="str">
        <v>32 JURONG PORT ROAD</v>
      </c>
      <c r="K798" s="34"/>
      <c r="L798" s="34"/>
      <c r="M798" s="35"/>
      <c r="U798" s="36"/>
      <c r="V798" s="36"/>
      <c r="W798" s="36"/>
      <c r="X798" s="37"/>
      <c r="Y798" s="34"/>
      <c r="Z798" s="36"/>
    </row>
    <row r="799" spans="1:26" x14ac:dyDescent="0.35">
      <c r="A799" s="26" t="s">
        <v>3736</v>
      </c>
      <c r="B799" s="26" t="str">
        <v>NATIONAL MUSEUM OF SINGAPORE</v>
      </c>
      <c r="K799" s="34"/>
      <c r="L799" s="34"/>
      <c r="M799" s="35"/>
      <c r="U799" s="36"/>
      <c r="V799" s="36"/>
      <c r="W799" s="36"/>
      <c r="X799" s="37"/>
      <c r="Y799" s="34"/>
      <c r="Z799" s="36"/>
    </row>
    <row r="800" spans="1:26" x14ac:dyDescent="0.35">
      <c r="A800" s="26" t="s">
        <v>3737</v>
      </c>
      <c r="B800" s="26" t="str">
        <v>BEDOK STADIUM</v>
      </c>
      <c r="K800" s="34"/>
      <c r="L800" s="34"/>
      <c r="M800" s="35"/>
      <c r="U800" s="36"/>
      <c r="V800" s="36"/>
      <c r="W800" s="36"/>
      <c r="X800" s="37"/>
      <c r="Y800" s="34"/>
      <c r="Z800" s="36"/>
    </row>
    <row r="801" spans="1:26" x14ac:dyDescent="0.35">
      <c r="A801" s="26" t="s">
        <v>3738</v>
      </c>
      <c r="B801" s="26" t="str">
        <v>QUEENSTOWN SWIMMING COMPLEX</v>
      </c>
      <c r="K801" s="34"/>
      <c r="L801" s="34"/>
      <c r="M801" s="35"/>
      <c r="U801" s="36"/>
      <c r="V801" s="36"/>
      <c r="W801" s="36"/>
      <c r="X801" s="37"/>
      <c r="Y801" s="34"/>
      <c r="Z801" s="36"/>
    </row>
    <row r="802" spans="1:26" x14ac:dyDescent="0.35">
      <c r="A802" s="26" t="s">
        <v>3739</v>
      </c>
      <c r="B802" s="26" t="str">
        <v>JALAN BESAR STADIUM</v>
      </c>
      <c r="K802" s="34"/>
      <c r="L802" s="34"/>
      <c r="M802" s="35"/>
      <c r="U802" s="36"/>
      <c r="V802" s="36"/>
      <c r="W802" s="36"/>
      <c r="X802" s="37"/>
      <c r="Y802" s="34"/>
      <c r="Z802" s="36"/>
    </row>
    <row r="803" spans="1:26" x14ac:dyDescent="0.35">
      <c r="A803" s="26" t="s">
        <v>3740</v>
      </c>
      <c r="B803" s="26" t="str">
        <v>JURONG WEST SPORTS &amp; RECREATION CTR</v>
      </c>
      <c r="K803" s="34"/>
      <c r="L803" s="34"/>
      <c r="M803" s="35"/>
      <c r="U803" s="36"/>
      <c r="V803" s="36"/>
      <c r="W803" s="36"/>
      <c r="X803" s="37"/>
      <c r="Y803" s="34"/>
      <c r="Z803" s="36"/>
    </row>
    <row r="804" spans="1:26" x14ac:dyDescent="0.35">
      <c r="A804" s="26" t="s">
        <v>2657</v>
      </c>
      <c r="B804" s="26" t="str">
        <v>KALLANG INDOOR STADIUM</v>
      </c>
      <c r="K804" s="34"/>
      <c r="L804" s="34"/>
      <c r="M804" s="35"/>
      <c r="U804" s="36"/>
      <c r="V804" s="36"/>
      <c r="W804" s="36"/>
      <c r="X804" s="37"/>
      <c r="Y804" s="34"/>
      <c r="Z804" s="36"/>
    </row>
    <row r="805" spans="1:26" x14ac:dyDescent="0.35">
      <c r="A805" s="26" t="s">
        <v>3741</v>
      </c>
      <c r="B805" s="26" t="str">
        <v>CHOA CHU KANG STADIUM</v>
      </c>
      <c r="K805" s="34"/>
      <c r="L805" s="34"/>
      <c r="M805" s="35"/>
      <c r="U805" s="36"/>
      <c r="V805" s="36"/>
      <c r="W805" s="36"/>
      <c r="X805" s="37"/>
      <c r="Y805" s="34"/>
      <c r="Z805" s="36"/>
    </row>
    <row r="806" spans="1:26" x14ac:dyDescent="0.35">
      <c r="A806" s="26" t="s">
        <v>3742</v>
      </c>
      <c r="B806" s="26" t="str">
        <v>TOA PAYOH ATHLETIC CENTRE</v>
      </c>
      <c r="K806" s="34"/>
      <c r="L806" s="34"/>
      <c r="M806" s="35"/>
      <c r="U806" s="36"/>
      <c r="V806" s="36"/>
      <c r="W806" s="36"/>
      <c r="X806" s="37"/>
      <c r="Y806" s="34"/>
      <c r="Z806" s="36"/>
    </row>
    <row r="807" spans="1:26" x14ac:dyDescent="0.35">
      <c r="A807" s="26" t="s">
        <v>2655</v>
      </c>
      <c r="B807" s="26" t="str">
        <v>3 STADIUM DRIVE</v>
      </c>
      <c r="K807" s="34"/>
      <c r="L807" s="34"/>
      <c r="M807" s="35"/>
      <c r="U807" s="36"/>
      <c r="V807" s="36"/>
      <c r="W807" s="36"/>
      <c r="X807" s="37"/>
      <c r="Y807" s="34"/>
      <c r="Z807" s="36"/>
    </row>
    <row r="808" spans="1:26" x14ac:dyDescent="0.35">
      <c r="A808" s="26" t="s">
        <v>3743</v>
      </c>
      <c r="B808" s="26" t="str">
        <v>120 PASIR RIS CENTRAL</v>
      </c>
      <c r="K808" s="34"/>
      <c r="L808" s="34"/>
      <c r="M808" s="35"/>
      <c r="U808" s="36"/>
      <c r="V808" s="36"/>
      <c r="W808" s="36"/>
      <c r="X808" s="37"/>
      <c r="Y808" s="34"/>
      <c r="Z808" s="36"/>
    </row>
    <row r="809" spans="1:26" x14ac:dyDescent="0.35">
      <c r="A809" s="26" t="s">
        <v>3744</v>
      </c>
      <c r="B809" s="26" t="str">
        <v>57 ANCHORVALE ROAD</v>
      </c>
      <c r="K809" s="34"/>
      <c r="L809" s="34"/>
      <c r="M809" s="35"/>
      <c r="U809" s="36"/>
      <c r="V809" s="36"/>
      <c r="W809" s="36"/>
      <c r="X809" s="37"/>
      <c r="Y809" s="34"/>
      <c r="Z809" s="36"/>
    </row>
    <row r="810" spans="1:26" x14ac:dyDescent="0.35">
      <c r="A810" s="26" t="s">
        <v>3745</v>
      </c>
      <c r="B810" s="26" t="str">
        <v>SINGAPORE SWIMMING CLUB</v>
      </c>
      <c r="K810" s="34"/>
      <c r="L810" s="34"/>
      <c r="M810" s="35"/>
      <c r="U810" s="36"/>
      <c r="V810" s="36"/>
      <c r="W810" s="36"/>
      <c r="X810" s="37"/>
      <c r="Y810" s="34"/>
      <c r="Z810" s="36"/>
    </row>
    <row r="811" spans="1:26" x14ac:dyDescent="0.35">
      <c r="A811" s="26" t="s">
        <v>3746</v>
      </c>
      <c r="B811" s="26" t="str">
        <v>CHINESE SWIMMING CLUB</v>
      </c>
      <c r="K811" s="34"/>
      <c r="L811" s="34"/>
      <c r="M811" s="35"/>
      <c r="U811" s="36"/>
      <c r="V811" s="36"/>
      <c r="W811" s="36"/>
      <c r="X811" s="37"/>
      <c r="Y811" s="34"/>
      <c r="Z811" s="36"/>
    </row>
    <row r="812" spans="1:26" x14ac:dyDescent="0.35">
      <c r="A812" s="26" t="s">
        <v>3747</v>
      </c>
      <c r="B812" s="26" t="str">
        <v>SAF YACHT CLUB</v>
      </c>
      <c r="K812" s="34"/>
      <c r="L812" s="34"/>
      <c r="M812" s="35"/>
      <c r="U812" s="36"/>
      <c r="V812" s="36"/>
      <c r="W812" s="36"/>
      <c r="X812" s="37"/>
      <c r="Y812" s="34"/>
      <c r="Z812" s="36"/>
    </row>
    <row r="813" spans="1:26" x14ac:dyDescent="0.35">
      <c r="A813" s="26" t="s">
        <v>3748</v>
      </c>
      <c r="B813" s="26" t="str">
        <v>70 JALAN BAHTERA</v>
      </c>
      <c r="K813" s="34"/>
      <c r="L813" s="34"/>
      <c r="M813" s="35"/>
      <c r="U813" s="36"/>
      <c r="V813" s="36"/>
      <c r="W813" s="36"/>
      <c r="X813" s="37"/>
      <c r="Y813" s="34"/>
      <c r="Z813" s="36"/>
    </row>
    <row r="814" spans="1:26" x14ac:dyDescent="0.35">
      <c r="A814" s="26" t="s">
        <v>3749</v>
      </c>
      <c r="B814" s="26" t="str">
        <v>515 WEST CAMP ROAD</v>
      </c>
      <c r="K814" s="34"/>
      <c r="L814" s="34"/>
      <c r="M814" s="35"/>
      <c r="U814" s="36"/>
      <c r="V814" s="36"/>
      <c r="W814" s="36"/>
      <c r="X814" s="37"/>
      <c r="Y814" s="34"/>
      <c r="Z814" s="36"/>
    </row>
    <row r="815" spans="1:26" x14ac:dyDescent="0.35">
      <c r="A815" s="26" t="s">
        <v>3750</v>
      </c>
      <c r="B815" s="26" t="str">
        <v>100 TURF CLUB ROAD</v>
      </c>
      <c r="K815" s="34"/>
      <c r="L815" s="34"/>
      <c r="M815" s="35"/>
      <c r="U815" s="36"/>
      <c r="V815" s="36"/>
      <c r="W815" s="36"/>
      <c r="X815" s="37"/>
      <c r="Y815" s="34"/>
      <c r="Z815" s="36"/>
    </row>
    <row r="816" spans="1:26" x14ac:dyDescent="0.35">
      <c r="A816" s="26" t="s">
        <v>2077</v>
      </c>
      <c r="B816" s="26" t="str">
        <v>10 TUAS WEST DRIVE</v>
      </c>
      <c r="K816" s="34"/>
      <c r="L816" s="34"/>
      <c r="M816" s="35"/>
      <c r="U816" s="36"/>
      <c r="V816" s="36"/>
      <c r="W816" s="36"/>
      <c r="X816" s="37"/>
      <c r="Y816" s="34"/>
      <c r="Z816" s="36"/>
    </row>
    <row r="817" spans="1:26" x14ac:dyDescent="0.35">
      <c r="A817" s="26" t="s">
        <v>3751</v>
      </c>
      <c r="B817" s="26" t="str">
        <v>ONE15 MARINA CLUB</v>
      </c>
      <c r="K817" s="34"/>
      <c r="L817" s="34"/>
      <c r="M817" s="35"/>
      <c r="U817" s="36"/>
      <c r="V817" s="36"/>
      <c r="W817" s="36"/>
      <c r="X817" s="37"/>
      <c r="Y817" s="34"/>
      <c r="Z817" s="36"/>
    </row>
    <row r="818" spans="1:26" x14ac:dyDescent="0.35">
      <c r="A818" s="26" t="s">
        <v>3752</v>
      </c>
      <c r="B818" s="26" t="str">
        <v>52 WEST COAST FERRY ROAD</v>
      </c>
      <c r="K818" s="34"/>
      <c r="L818" s="34"/>
      <c r="M818" s="35"/>
      <c r="U818" s="36"/>
      <c r="V818" s="36"/>
      <c r="W818" s="36"/>
      <c r="X818" s="37"/>
      <c r="Y818" s="34"/>
      <c r="Z818" s="36"/>
    </row>
    <row r="819" spans="1:26" x14ac:dyDescent="0.35">
      <c r="A819" s="26" t="s">
        <v>3753</v>
      </c>
      <c r="B819" s="26" t="str">
        <v>31 BEACH VIEW</v>
      </c>
      <c r="K819" s="34"/>
      <c r="L819" s="34"/>
      <c r="M819" s="35"/>
      <c r="U819" s="36"/>
      <c r="V819" s="36"/>
      <c r="W819" s="36"/>
      <c r="X819" s="37"/>
      <c r="Y819" s="34"/>
      <c r="Z819" s="36"/>
    </row>
    <row r="820" spans="1:26" x14ac:dyDescent="0.35">
      <c r="A820" s="26" t="s">
        <v>3754</v>
      </c>
      <c r="B820" s="26" t="str">
        <v>131 RIFLE RANGE ROAD</v>
      </c>
      <c r="K820" s="34"/>
      <c r="L820" s="34"/>
      <c r="M820" s="35"/>
      <c r="U820" s="36"/>
      <c r="V820" s="36"/>
      <c r="W820" s="36"/>
      <c r="X820" s="37"/>
      <c r="Y820" s="34"/>
      <c r="Z820" s="36"/>
    </row>
    <row r="821" spans="1:26" x14ac:dyDescent="0.35">
      <c r="A821" s="26" t="s">
        <v>2667</v>
      </c>
      <c r="B821" s="26" t="str">
        <v>KEPPEL CLUB</v>
      </c>
      <c r="K821" s="34"/>
      <c r="L821" s="34"/>
      <c r="M821" s="35"/>
      <c r="U821" s="36"/>
      <c r="V821" s="36"/>
      <c r="W821" s="36"/>
      <c r="X821" s="37"/>
      <c r="Y821" s="34"/>
      <c r="Z821" s="36"/>
    </row>
    <row r="822" spans="1:26" x14ac:dyDescent="0.35">
      <c r="A822" s="26" t="s">
        <v>2229</v>
      </c>
      <c r="B822" s="26" t="str">
        <v>TUAS SOUTH RECREATION CENTRE</v>
      </c>
      <c r="K822" s="34"/>
      <c r="L822" s="34"/>
      <c r="M822" s="35"/>
      <c r="U822" s="36"/>
      <c r="V822" s="36"/>
      <c r="W822" s="36"/>
      <c r="X822" s="37"/>
      <c r="Y822" s="34"/>
      <c r="Z822" s="36"/>
    </row>
    <row r="823" spans="1:26" x14ac:dyDescent="0.35">
      <c r="A823" s="26" t="s">
        <v>3755</v>
      </c>
      <c r="B823" s="26" t="str">
        <v>11 SLIM BARRACKS RISE</v>
      </c>
      <c r="K823" s="34"/>
      <c r="L823" s="34"/>
      <c r="M823" s="35"/>
      <c r="U823" s="36"/>
      <c r="V823" s="36"/>
      <c r="W823" s="36"/>
      <c r="X823" s="37"/>
      <c r="Y823" s="34"/>
      <c r="Z823" s="36"/>
    </row>
    <row r="824" spans="1:26" x14ac:dyDescent="0.35">
      <c r="A824" s="26" t="s">
        <v>2664</v>
      </c>
      <c r="B824" s="26" t="str">
        <v>TERUSAN RECREATION CENTRE</v>
      </c>
      <c r="K824" s="34"/>
      <c r="L824" s="34"/>
      <c r="M824" s="35"/>
      <c r="U824" s="36"/>
      <c r="V824" s="36"/>
      <c r="W824" s="36"/>
      <c r="X824" s="37"/>
      <c r="Y824" s="34"/>
      <c r="Z824" s="36"/>
    </row>
    <row r="825" spans="1:26" x14ac:dyDescent="0.35">
      <c r="A825" s="26" t="s">
        <v>3756</v>
      </c>
      <c r="B825" s="26" t="str">
        <v>48 BOON LAY WAY</v>
      </c>
      <c r="K825" s="34"/>
      <c r="L825" s="34"/>
      <c r="M825" s="35"/>
      <c r="U825" s="36"/>
      <c r="V825" s="36"/>
      <c r="W825" s="36"/>
      <c r="X825" s="37"/>
      <c r="Y825" s="34"/>
      <c r="Z825" s="36"/>
    </row>
    <row r="826" spans="1:26" x14ac:dyDescent="0.35">
      <c r="A826" s="26" t="s">
        <v>1842</v>
      </c>
      <c r="B826" s="26" t="str">
        <v>11 NORTHSHORE DRIVE</v>
      </c>
      <c r="K826" s="34"/>
      <c r="L826" s="34"/>
      <c r="M826" s="35"/>
      <c r="U826" s="36"/>
      <c r="V826" s="36"/>
      <c r="W826" s="36"/>
      <c r="X826" s="37"/>
      <c r="Y826" s="34"/>
      <c r="Z826" s="36"/>
    </row>
    <row r="827" spans="1:26" x14ac:dyDescent="0.35">
      <c r="A827" s="26" t="s">
        <v>3757</v>
      </c>
      <c r="B827" s="26" t="str">
        <v>ARENA COUNTRY CLUB</v>
      </c>
      <c r="K827" s="34"/>
      <c r="L827" s="34"/>
      <c r="M827" s="35"/>
      <c r="U827" s="36"/>
      <c r="V827" s="36"/>
      <c r="W827" s="36"/>
      <c r="X827" s="37"/>
      <c r="Y827" s="34"/>
      <c r="Z827" s="36"/>
    </row>
    <row r="828" spans="1:26" x14ac:dyDescent="0.35">
      <c r="A828" s="26" t="s">
        <v>3758</v>
      </c>
      <c r="B828" s="26" t="str">
        <v>SINGAPORE POLO CLUB</v>
      </c>
      <c r="K828" s="34"/>
      <c r="L828" s="34"/>
      <c r="M828" s="35"/>
      <c r="U828" s="36"/>
      <c r="V828" s="36"/>
      <c r="W828" s="36"/>
      <c r="X828" s="37"/>
      <c r="Y828" s="34"/>
      <c r="Z828" s="36"/>
    </row>
    <row r="829" spans="1:26" x14ac:dyDescent="0.35">
      <c r="A829" s="26" t="s">
        <v>1708</v>
      </c>
      <c r="B829" s="26" t="str">
        <v>CLUB CSC @ TESSENSOHN</v>
      </c>
      <c r="K829" s="34"/>
      <c r="L829" s="34"/>
      <c r="M829" s="35"/>
      <c r="U829" s="36"/>
      <c r="V829" s="36"/>
      <c r="W829" s="36"/>
      <c r="X829" s="37"/>
      <c r="Y829" s="34"/>
      <c r="Z829" s="36"/>
    </row>
    <row r="830" spans="1:26" x14ac:dyDescent="0.35">
      <c r="A830" s="26" t="s">
        <v>3759</v>
      </c>
      <c r="B830" s="26" t="str">
        <v>31 AH HOOD ROAD</v>
      </c>
      <c r="K830" s="34"/>
      <c r="L830" s="34"/>
      <c r="M830" s="35"/>
      <c r="U830" s="36"/>
      <c r="V830" s="36"/>
      <c r="W830" s="36"/>
      <c r="X830" s="37"/>
      <c r="Y830" s="34"/>
      <c r="Z830" s="36"/>
    </row>
    <row r="831" spans="1:26" x14ac:dyDescent="0.35">
      <c r="A831" s="26" t="s">
        <v>1711</v>
      </c>
      <c r="B831" s="26" t="str">
        <v>CLUB CSC @ BUKIT BATOK</v>
      </c>
      <c r="K831" s="34"/>
      <c r="L831" s="34"/>
      <c r="M831" s="35"/>
      <c r="U831" s="36"/>
      <c r="V831" s="36"/>
      <c r="W831" s="36"/>
      <c r="X831" s="37"/>
      <c r="Y831" s="34"/>
      <c r="Z831" s="36"/>
    </row>
    <row r="832" spans="1:26" x14ac:dyDescent="0.35">
      <c r="A832" s="26" t="s">
        <v>3760</v>
      </c>
      <c r="B832" s="26" t="str">
        <v>SAFRA CLUBHOUSE (TAMPINES)</v>
      </c>
      <c r="K832" s="34"/>
      <c r="L832" s="34"/>
      <c r="M832" s="35"/>
      <c r="U832" s="36"/>
      <c r="V832" s="36"/>
      <c r="W832" s="36"/>
      <c r="X832" s="37"/>
      <c r="Y832" s="34"/>
      <c r="Z832" s="36"/>
    </row>
    <row r="833" spans="1:26" x14ac:dyDescent="0.35">
      <c r="A833" s="26" t="s">
        <v>3761</v>
      </c>
      <c r="B833" s="26" t="str">
        <v>726 UPPER CHANGI ROAD EAST</v>
      </c>
      <c r="K833" s="34"/>
      <c r="L833" s="34"/>
      <c r="M833" s="35"/>
      <c r="U833" s="36"/>
      <c r="V833" s="36"/>
      <c r="W833" s="36"/>
      <c r="X833" s="37"/>
      <c r="Y833" s="34"/>
      <c r="Z833" s="36"/>
    </row>
    <row r="834" spans="1:26" x14ac:dyDescent="0.35">
      <c r="A834" s="26" t="s">
        <v>886</v>
      </c>
      <c r="B834" s="26" t="str">
        <v>SAFRA CLUBHOUSE (JURONG)</v>
      </c>
      <c r="K834" s="34"/>
      <c r="L834" s="34"/>
      <c r="M834" s="35"/>
      <c r="U834" s="36"/>
      <c r="V834" s="36"/>
      <c r="W834" s="36"/>
      <c r="X834" s="37"/>
      <c r="Y834" s="34"/>
      <c r="Z834" s="36"/>
    </row>
    <row r="835" spans="1:26" x14ac:dyDescent="0.35">
      <c r="A835" s="26" t="s">
        <v>3762</v>
      </c>
      <c r="B835" s="26" t="str">
        <v>CLUB CSC @ CHANGI</v>
      </c>
      <c r="K835" s="34"/>
      <c r="L835" s="34"/>
      <c r="M835" s="35"/>
      <c r="U835" s="36"/>
      <c r="V835" s="36"/>
      <c r="W835" s="36"/>
      <c r="X835" s="37"/>
      <c r="Y835" s="34"/>
      <c r="Z835" s="36"/>
    </row>
    <row r="836" spans="1:26" x14ac:dyDescent="0.35">
      <c r="A836" s="26" t="s">
        <v>3763</v>
      </c>
      <c r="B836" s="26" t="str">
        <v>190 ANG MO KIO AVENUE 8</v>
      </c>
      <c r="K836" s="34"/>
      <c r="L836" s="34"/>
      <c r="M836" s="35"/>
      <c r="U836" s="36"/>
      <c r="V836" s="36"/>
      <c r="W836" s="36"/>
      <c r="X836" s="37"/>
      <c r="Y836" s="34"/>
      <c r="Z836" s="36"/>
    </row>
    <row r="837" spans="1:26" x14ac:dyDescent="0.35">
      <c r="A837" s="26" t="s">
        <v>73</v>
      </c>
      <c r="B837" s="26" t="str">
        <v>1010 DOVER ROAD</v>
      </c>
      <c r="K837" s="34"/>
      <c r="L837" s="34"/>
      <c r="M837" s="35"/>
      <c r="U837" s="36"/>
      <c r="V837" s="36"/>
      <c r="W837" s="36"/>
      <c r="X837" s="37"/>
      <c r="Y837" s="34"/>
      <c r="Z837" s="36"/>
    </row>
    <row r="838" spans="1:26" x14ac:dyDescent="0.35">
      <c r="A838" s="26" t="s">
        <v>1373</v>
      </c>
      <c r="B838" s="26" t="str">
        <v>SEMBAWANG COUNTRY CLUB</v>
      </c>
      <c r="K838" s="34"/>
      <c r="L838" s="34"/>
      <c r="M838" s="35"/>
      <c r="U838" s="36"/>
      <c r="V838" s="36"/>
      <c r="W838" s="36"/>
      <c r="X838" s="37"/>
      <c r="Y838" s="34"/>
      <c r="Z838" s="36"/>
    </row>
    <row r="839" spans="1:26" x14ac:dyDescent="0.35">
      <c r="A839" s="26" t="s">
        <v>3764</v>
      </c>
      <c r="B839" s="26" t="str">
        <v>1 TANAH MERAH COAST ROAD</v>
      </c>
      <c r="K839" s="34"/>
      <c r="L839" s="34"/>
      <c r="M839" s="35"/>
      <c r="U839" s="36"/>
      <c r="V839" s="36"/>
      <c r="W839" s="36"/>
      <c r="X839" s="37"/>
      <c r="Y839" s="34"/>
      <c r="Z839" s="36"/>
    </row>
    <row r="840" spans="1:26" x14ac:dyDescent="0.35">
      <c r="A840" s="26" t="s">
        <v>3765</v>
      </c>
      <c r="B840" s="26" t="str">
        <v>50 NEO TIEW LANE 3</v>
      </c>
      <c r="K840" s="34"/>
      <c r="L840" s="34"/>
      <c r="M840" s="35"/>
      <c r="U840" s="36"/>
      <c r="V840" s="36"/>
      <c r="W840" s="36"/>
      <c r="X840" s="37"/>
      <c r="Y840" s="34"/>
      <c r="Z840" s="36"/>
    </row>
    <row r="841" spans="1:26" x14ac:dyDescent="0.35">
      <c r="A841" s="26" t="s">
        <v>661</v>
      </c>
      <c r="B841" s="26" t="str">
        <v>9 SENTUL CRESCENT</v>
      </c>
      <c r="K841" s="34"/>
      <c r="L841" s="34"/>
      <c r="M841" s="35"/>
      <c r="U841" s="36"/>
      <c r="V841" s="36"/>
      <c r="W841" s="36"/>
      <c r="X841" s="37"/>
      <c r="Y841" s="34"/>
      <c r="Z841" s="36"/>
    </row>
    <row r="842" spans="1:26" x14ac:dyDescent="0.35">
      <c r="A842" s="26" t="s">
        <v>3766</v>
      </c>
      <c r="B842" s="26" t="str">
        <v>ORCHID COUNTRY CLUB</v>
      </c>
      <c r="K842" s="34"/>
      <c r="L842" s="34"/>
      <c r="M842" s="35"/>
      <c r="U842" s="36"/>
      <c r="V842" s="36"/>
      <c r="W842" s="36"/>
      <c r="X842" s="37"/>
      <c r="Y842" s="34"/>
      <c r="Z842" s="36"/>
    </row>
    <row r="843" spans="1:26" x14ac:dyDescent="0.35">
      <c r="A843" s="26" t="s">
        <v>3767</v>
      </c>
      <c r="B843" s="26" t="str">
        <v>NATIONAL SERVICE RESORT &amp; COUNTRY CLUB</v>
      </c>
      <c r="K843" s="34"/>
      <c r="L843" s="34"/>
      <c r="M843" s="35"/>
      <c r="U843" s="36"/>
      <c r="V843" s="36"/>
      <c r="W843" s="36"/>
      <c r="X843" s="37"/>
      <c r="Y843" s="34"/>
      <c r="Z843" s="36"/>
    </row>
    <row r="844" spans="1:26" x14ac:dyDescent="0.35">
      <c r="A844" s="26" t="s">
        <v>3768</v>
      </c>
      <c r="B844" s="26" t="str">
        <v>SINGAPORE ISLAND COUNTRY CLUB</v>
      </c>
      <c r="K844" s="34"/>
      <c r="L844" s="34"/>
      <c r="M844" s="35"/>
      <c r="U844" s="36"/>
      <c r="V844" s="36"/>
      <c r="W844" s="36"/>
      <c r="X844" s="37"/>
      <c r="Y844" s="34"/>
      <c r="Z844" s="36"/>
    </row>
    <row r="845" spans="1:26" x14ac:dyDescent="0.35">
      <c r="A845" s="26" t="s">
        <v>540</v>
      </c>
      <c r="B845" s="26" t="str">
        <v>SAFRA CLUBHOUSE (MOUNT FABER)</v>
      </c>
      <c r="K845" s="34"/>
      <c r="L845" s="34"/>
      <c r="M845" s="35"/>
      <c r="U845" s="36"/>
      <c r="V845" s="36"/>
      <c r="W845" s="36"/>
      <c r="X845" s="37"/>
      <c r="Y845" s="34"/>
      <c r="Z845" s="36"/>
    </row>
    <row r="846" spans="1:26" x14ac:dyDescent="0.35">
      <c r="A846" s="26" t="s">
        <v>3769</v>
      </c>
      <c r="B846" s="26" t="str">
        <v>SELETAR COUNTRY CLUB</v>
      </c>
      <c r="K846" s="34"/>
      <c r="L846" s="34"/>
      <c r="M846" s="35"/>
      <c r="U846" s="36"/>
      <c r="V846" s="36"/>
      <c r="W846" s="36"/>
      <c r="X846" s="37"/>
      <c r="Y846" s="34"/>
      <c r="Z846" s="36"/>
    </row>
    <row r="847" spans="1:26" x14ac:dyDescent="0.35">
      <c r="A847" s="26" t="s">
        <v>3770</v>
      </c>
      <c r="B847" s="26" t="str">
        <v>2 BUKIT BATOK WEST AVENUE 7</v>
      </c>
      <c r="K847" s="34"/>
      <c r="L847" s="34"/>
      <c r="U847" s="36"/>
      <c r="V847" s="36"/>
      <c r="W847" s="36"/>
      <c r="X847" s="37"/>
      <c r="Y847" s="34"/>
      <c r="Z847" s="36"/>
    </row>
    <row r="848" spans="1:26" x14ac:dyDescent="0.35">
      <c r="A848" s="26" t="s">
        <v>3771</v>
      </c>
      <c r="B848" s="26" t="str">
        <v>E!HUB@DOWNTOWN EAST</v>
      </c>
      <c r="K848" s="34"/>
      <c r="L848" s="34"/>
      <c r="U848" s="36"/>
      <c r="V848" s="36"/>
      <c r="W848" s="36"/>
      <c r="X848" s="37"/>
      <c r="Y848" s="34"/>
      <c r="Z848" s="36"/>
    </row>
    <row r="849" spans="1:26" x14ac:dyDescent="0.35">
      <c r="A849" s="26" t="s">
        <v>3772</v>
      </c>
      <c r="B849" s="26" t="str">
        <v>SAFRA COUNTRY CLUB (YISHUN)</v>
      </c>
      <c r="K849" s="34"/>
      <c r="L849" s="34"/>
      <c r="U849" s="36"/>
      <c r="V849" s="36"/>
      <c r="W849" s="36"/>
      <c r="X849" s="37"/>
      <c r="Y849" s="34"/>
      <c r="Z849" s="36"/>
    </row>
    <row r="850" spans="1:26" x14ac:dyDescent="0.35">
      <c r="A850" s="26" t="s">
        <v>3773</v>
      </c>
      <c r="B850" s="26" t="str">
        <v>81 CHOA CHU KANG WAY</v>
      </c>
      <c r="K850" s="34"/>
      <c r="L850" s="34"/>
      <c r="U850" s="36"/>
      <c r="V850" s="36"/>
      <c r="W850" s="36"/>
      <c r="X850" s="37"/>
      <c r="Y850" s="34"/>
      <c r="Z850" s="36"/>
    </row>
    <row r="851" spans="1:26" x14ac:dyDescent="0.35">
      <c r="A851" s="26" t="s">
        <v>3774</v>
      </c>
      <c r="B851" s="26" t="str">
        <v>22 KENSINGTON PARK ROAD</v>
      </c>
      <c r="K851" s="34"/>
      <c r="L851" s="34"/>
      <c r="U851" s="36"/>
      <c r="V851" s="36"/>
      <c r="W851" s="36"/>
      <c r="X851" s="37"/>
      <c r="Y851" s="34"/>
      <c r="Z851" s="36"/>
    </row>
    <row r="852" spans="1:26" x14ac:dyDescent="0.35">
      <c r="A852" s="26" t="s">
        <v>3775</v>
      </c>
      <c r="B852" s="26" t="str">
        <v>1 PLYMOUTH AVENUE</v>
      </c>
      <c r="K852" s="34"/>
      <c r="L852" s="34"/>
      <c r="U852" s="36"/>
      <c r="V852" s="36"/>
      <c r="W852" s="36"/>
      <c r="X852" s="37"/>
      <c r="Y852" s="34"/>
      <c r="Z852" s="36"/>
    </row>
    <row r="853" spans="1:26" x14ac:dyDescent="0.35">
      <c r="A853" s="26" t="s">
        <v>3776</v>
      </c>
      <c r="B853" s="26" t="str">
        <v>SAFRA CLUBHOUSE (TOA PAYOH)</v>
      </c>
      <c r="K853" s="34"/>
      <c r="L853" s="34"/>
      <c r="U853" s="36"/>
      <c r="V853" s="36"/>
      <c r="W853" s="36"/>
      <c r="X853" s="37"/>
      <c r="Y853" s="34"/>
      <c r="Z853" s="36"/>
    </row>
    <row r="854" spans="1:26" x14ac:dyDescent="0.35">
      <c r="A854" s="26" t="s">
        <v>3777</v>
      </c>
      <c r="B854" s="26" t="str">
        <v>BRITISH CLUB</v>
      </c>
      <c r="K854" s="34"/>
      <c r="L854" s="34"/>
      <c r="U854" s="36"/>
      <c r="V854" s="36"/>
      <c r="W854" s="36"/>
      <c r="X854" s="37"/>
      <c r="Y854" s="34"/>
      <c r="Z854" s="36"/>
    </row>
    <row r="855" spans="1:26" x14ac:dyDescent="0.35">
      <c r="A855" s="26" t="s">
        <v>3778</v>
      </c>
      <c r="B855" s="26" t="str">
        <v>SENTOSA GOLF CLUB</v>
      </c>
      <c r="K855" s="34"/>
      <c r="L855" s="34"/>
      <c r="U855" s="36"/>
      <c r="V855" s="36"/>
      <c r="W855" s="36"/>
      <c r="X855" s="37"/>
      <c r="Y855" s="34"/>
      <c r="Z855" s="36"/>
    </row>
    <row r="856" spans="1:26" x14ac:dyDescent="0.35">
      <c r="A856" s="26" t="s">
        <v>3779</v>
      </c>
      <c r="B856" s="26" t="str">
        <v>TANGLIN CLUB</v>
      </c>
      <c r="K856" s="34"/>
      <c r="L856" s="34"/>
      <c r="U856" s="36"/>
      <c r="V856" s="36"/>
      <c r="W856" s="36"/>
      <c r="X856" s="37"/>
      <c r="Y856" s="34"/>
      <c r="Z856" s="36"/>
    </row>
    <row r="857" spans="1:26" x14ac:dyDescent="0.35">
      <c r="A857" s="26" t="s">
        <v>3780</v>
      </c>
      <c r="B857" s="26" t="str">
        <v>AMERICAN CLUB</v>
      </c>
      <c r="K857" s="34"/>
      <c r="L857" s="34"/>
      <c r="U857" s="36"/>
      <c r="V857" s="36"/>
      <c r="W857" s="36"/>
      <c r="X857" s="37"/>
      <c r="Y857" s="34"/>
      <c r="Z857" s="36"/>
    </row>
    <row r="858" spans="1:26" x14ac:dyDescent="0.35">
      <c r="A858" s="26" t="s">
        <v>3781</v>
      </c>
      <c r="B858" s="26" t="str">
        <v>SINGAPORE RECREATION CLUB</v>
      </c>
      <c r="K858" s="34"/>
      <c r="L858" s="34"/>
      <c r="U858" s="36"/>
      <c r="V858" s="36"/>
      <c r="W858" s="36"/>
      <c r="X858" s="37"/>
      <c r="Y858" s="34"/>
      <c r="Z858" s="36"/>
    </row>
    <row r="859" spans="1:26" x14ac:dyDescent="0.35">
      <c r="A859" s="26" t="s">
        <v>3782</v>
      </c>
      <c r="B859" s="26" t="str">
        <v>ISLAND GOLF CLUB</v>
      </c>
      <c r="K859" s="34"/>
      <c r="L859" s="34"/>
      <c r="U859" s="36"/>
      <c r="V859" s="36"/>
      <c r="W859" s="36"/>
      <c r="X859" s="37"/>
      <c r="Y859" s="34"/>
      <c r="Z859" s="36"/>
    </row>
    <row r="860" spans="1:26" x14ac:dyDescent="0.35">
      <c r="K860" s="34"/>
      <c r="L860" s="34"/>
      <c r="U860" s="36"/>
      <c r="V860" s="36"/>
      <c r="W860" s="36"/>
      <c r="X860" s="37"/>
      <c r="Y860" s="34"/>
      <c r="Z860" s="36"/>
    </row>
    <row r="861" spans="1:26" hidden="1" x14ac:dyDescent="0.35">
      <c r="K861" s="34"/>
      <c r="L861" s="34"/>
      <c r="U861" s="36"/>
      <c r="V861" s="36"/>
      <c r="W861" s="36"/>
      <c r="X861" s="37"/>
      <c r="Y861" s="34"/>
      <c r="Z861" s="36"/>
    </row>
    <row r="862" spans="1:26" hidden="1" x14ac:dyDescent="0.35">
      <c r="K862" s="34"/>
      <c r="L862" s="34"/>
      <c r="U862" s="36"/>
      <c r="V862" s="36"/>
      <c r="W862" s="36"/>
      <c r="X862" s="37"/>
      <c r="Y862" s="34"/>
      <c r="Z862" s="36"/>
    </row>
    <row r="863" spans="1:26" hidden="1" x14ac:dyDescent="0.35">
      <c r="K863" s="34"/>
      <c r="L863" s="34"/>
      <c r="U863" s="36"/>
      <c r="V863" s="36"/>
      <c r="W863" s="36"/>
      <c r="X863" s="37"/>
      <c r="Y863" s="34"/>
      <c r="Z863" s="36"/>
    </row>
    <row r="864" spans="1:26" hidden="1" x14ac:dyDescent="0.35">
      <c r="K864" s="34"/>
      <c r="L864" s="34"/>
      <c r="U864" s="36"/>
      <c r="V864" s="36"/>
      <c r="W864" s="36"/>
      <c r="X864" s="37"/>
      <c r="Y864" s="34"/>
      <c r="Z864" s="36"/>
    </row>
    <row r="865" spans="11:26" hidden="1" x14ac:dyDescent="0.35">
      <c r="K865" s="34"/>
      <c r="L865" s="34"/>
      <c r="U865" s="36"/>
      <c r="V865" s="36"/>
      <c r="W865" s="36"/>
      <c r="X865" s="37"/>
      <c r="Y865" s="34"/>
      <c r="Z865" s="36"/>
    </row>
    <row r="866" spans="11:26" hidden="1" x14ac:dyDescent="0.35">
      <c r="K866" s="34"/>
      <c r="L866" s="34"/>
      <c r="U866" s="36"/>
      <c r="V866" s="36"/>
      <c r="W866" s="36"/>
      <c r="X866" s="37"/>
      <c r="Y866" s="34"/>
      <c r="Z866" s="36"/>
    </row>
    <row r="867" spans="11:26" hidden="1" x14ac:dyDescent="0.35">
      <c r="K867" s="34"/>
      <c r="L867" s="34"/>
      <c r="U867" s="36"/>
      <c r="V867" s="36"/>
      <c r="W867" s="36"/>
      <c r="X867" s="37"/>
      <c r="Y867" s="34"/>
      <c r="Z867" s="36"/>
    </row>
    <row r="868" spans="11:26" hidden="1" x14ac:dyDescent="0.35">
      <c r="K868" s="34"/>
      <c r="L868" s="34"/>
      <c r="U868" s="36"/>
      <c r="V868" s="36"/>
      <c r="W868" s="36"/>
      <c r="X868" s="37"/>
      <c r="Y868" s="34"/>
      <c r="Z868" s="36"/>
    </row>
    <row r="869" spans="11:26" hidden="1" x14ac:dyDescent="0.35">
      <c r="K869" s="34"/>
      <c r="L869" s="34"/>
      <c r="U869" s="36"/>
      <c r="V869" s="36"/>
      <c r="W869" s="36"/>
      <c r="X869" s="37"/>
      <c r="Y869" s="34"/>
      <c r="Z869" s="36"/>
    </row>
    <row r="870" spans="11:26" hidden="1" x14ac:dyDescent="0.35">
      <c r="K870" s="34"/>
      <c r="L870" s="34"/>
      <c r="U870" s="36"/>
      <c r="V870" s="36"/>
      <c r="W870" s="36"/>
      <c r="X870" s="37"/>
      <c r="Y870" s="34"/>
      <c r="Z870" s="36"/>
    </row>
    <row r="871" spans="11:26" hidden="1" x14ac:dyDescent="0.35">
      <c r="K871" s="34"/>
      <c r="L871" s="34"/>
      <c r="U871" s="36"/>
      <c r="V871" s="36"/>
      <c r="W871" s="36"/>
      <c r="X871" s="37"/>
      <c r="Y871" s="34"/>
      <c r="Z871" s="36"/>
    </row>
    <row r="872" spans="11:26" hidden="1" x14ac:dyDescent="0.35">
      <c r="K872" s="34"/>
      <c r="L872" s="34"/>
      <c r="U872" s="36"/>
      <c r="V872" s="36"/>
      <c r="W872" s="36"/>
      <c r="X872" s="37"/>
      <c r="Y872" s="34"/>
      <c r="Z872" s="36"/>
    </row>
    <row r="873" spans="11:26" hidden="1" x14ac:dyDescent="0.35">
      <c r="K873" s="34"/>
      <c r="L873" s="34"/>
      <c r="U873" s="36"/>
      <c r="V873" s="36"/>
      <c r="W873" s="36"/>
      <c r="X873" s="37"/>
      <c r="Y873" s="34"/>
      <c r="Z873" s="36"/>
    </row>
    <row r="874" spans="11:26" hidden="1" x14ac:dyDescent="0.35">
      <c r="K874" s="34"/>
      <c r="L874" s="34"/>
      <c r="U874" s="36"/>
      <c r="V874" s="36"/>
      <c r="W874" s="36"/>
      <c r="X874" s="37"/>
      <c r="Y874" s="34"/>
      <c r="Z874" s="36"/>
    </row>
    <row r="875" spans="11:26" hidden="1" x14ac:dyDescent="0.35">
      <c r="K875" s="34"/>
      <c r="L875" s="34"/>
      <c r="U875" s="36"/>
      <c r="V875" s="36"/>
      <c r="W875" s="36"/>
      <c r="X875" s="37"/>
      <c r="Y875" s="34"/>
      <c r="Z875" s="36"/>
    </row>
    <row r="876" spans="11:26" hidden="1" x14ac:dyDescent="0.35">
      <c r="K876" s="34"/>
      <c r="L876" s="34"/>
      <c r="U876" s="36"/>
      <c r="V876" s="36"/>
      <c r="W876" s="36"/>
      <c r="X876" s="37"/>
      <c r="Y876" s="34"/>
      <c r="Z876" s="36"/>
    </row>
    <row r="877" spans="11:26" hidden="1" x14ac:dyDescent="0.35">
      <c r="K877" s="34"/>
      <c r="L877" s="34"/>
      <c r="U877" s="36"/>
      <c r="V877" s="36"/>
      <c r="W877" s="36"/>
      <c r="X877" s="37"/>
      <c r="Y877" s="34"/>
      <c r="Z877" s="36"/>
    </row>
    <row r="878" spans="11:26" hidden="1" x14ac:dyDescent="0.35">
      <c r="K878" s="34"/>
      <c r="L878" s="34"/>
      <c r="U878" s="36"/>
      <c r="V878" s="36"/>
      <c r="W878" s="36"/>
      <c r="X878" s="37"/>
      <c r="Y878" s="34"/>
      <c r="Z878" s="36"/>
    </row>
    <row r="879" spans="11:26" hidden="1" x14ac:dyDescent="0.35">
      <c r="K879" s="34"/>
      <c r="L879" s="34"/>
      <c r="U879" s="36"/>
      <c r="V879" s="36"/>
      <c r="W879" s="36"/>
      <c r="X879" s="37"/>
      <c r="Y879" s="34"/>
      <c r="Z879" s="36"/>
    </row>
    <row r="880" spans="11:26" hidden="1" x14ac:dyDescent="0.35">
      <c r="K880" s="34"/>
      <c r="L880" s="34"/>
      <c r="U880" s="36"/>
      <c r="V880" s="36"/>
      <c r="W880" s="36"/>
      <c r="X880" s="37"/>
      <c r="Y880" s="34"/>
      <c r="Z880" s="36"/>
    </row>
    <row r="881" spans="11:26" hidden="1" x14ac:dyDescent="0.35">
      <c r="K881" s="34"/>
      <c r="L881" s="34"/>
      <c r="U881" s="36"/>
      <c r="V881" s="36"/>
      <c r="W881" s="36"/>
      <c r="X881" s="37"/>
      <c r="Y881" s="34"/>
      <c r="Z881" s="36"/>
    </row>
    <row r="882" spans="11:26" hidden="1" x14ac:dyDescent="0.35">
      <c r="K882" s="34"/>
      <c r="L882" s="34"/>
      <c r="U882" s="36"/>
      <c r="V882" s="36"/>
      <c r="W882" s="36"/>
      <c r="X882" s="37"/>
      <c r="Y882" s="34"/>
      <c r="Z882" s="36"/>
    </row>
    <row r="883" spans="11:26" hidden="1" x14ac:dyDescent="0.35">
      <c r="K883" s="34"/>
      <c r="L883" s="34"/>
      <c r="U883" s="36"/>
      <c r="V883" s="36"/>
      <c r="W883" s="36"/>
      <c r="X883" s="37"/>
      <c r="Y883" s="34"/>
      <c r="Z883" s="36"/>
    </row>
    <row r="884" spans="11:26" hidden="1" x14ac:dyDescent="0.35">
      <c r="K884" s="34"/>
      <c r="L884" s="34"/>
      <c r="U884" s="36"/>
      <c r="V884" s="36"/>
      <c r="W884" s="36"/>
      <c r="X884" s="37"/>
      <c r="Y884" s="34"/>
      <c r="Z884" s="36"/>
    </row>
    <row r="885" spans="11:26" hidden="1" x14ac:dyDescent="0.35">
      <c r="K885" s="34"/>
      <c r="L885" s="34"/>
      <c r="U885" s="36"/>
      <c r="V885" s="36"/>
      <c r="W885" s="36"/>
      <c r="X885" s="37"/>
      <c r="Y885" s="34"/>
      <c r="Z885" s="36"/>
    </row>
    <row r="886" spans="11:26" hidden="1" x14ac:dyDescent="0.35">
      <c r="K886" s="34"/>
      <c r="L886" s="34"/>
      <c r="U886" s="36"/>
      <c r="V886" s="36"/>
      <c r="W886" s="36"/>
      <c r="X886" s="37"/>
      <c r="Y886" s="34"/>
      <c r="Z886" s="36"/>
    </row>
    <row r="887" spans="11:26" hidden="1" x14ac:dyDescent="0.35">
      <c r="K887" s="34"/>
      <c r="L887" s="34"/>
      <c r="U887" s="36"/>
      <c r="V887" s="36"/>
      <c r="W887" s="36"/>
      <c r="X887" s="37"/>
      <c r="Y887" s="34"/>
      <c r="Z887" s="36"/>
    </row>
    <row r="888" spans="11:26" hidden="1" x14ac:dyDescent="0.35">
      <c r="K888" s="34"/>
      <c r="L888" s="34"/>
      <c r="U888" s="36"/>
      <c r="V888" s="36"/>
      <c r="W888" s="36"/>
      <c r="X888" s="37"/>
      <c r="Y888" s="34"/>
      <c r="Z888" s="36"/>
    </row>
    <row r="889" spans="11:26" hidden="1" x14ac:dyDescent="0.35">
      <c r="K889" s="34"/>
      <c r="L889" s="34"/>
      <c r="U889" s="36"/>
      <c r="V889" s="36"/>
      <c r="W889" s="36"/>
      <c r="X889" s="37"/>
      <c r="Y889" s="34"/>
      <c r="Z889" s="36"/>
    </row>
    <row r="890" spans="11:26" hidden="1" x14ac:dyDescent="0.35">
      <c r="K890" s="34"/>
      <c r="L890" s="34"/>
      <c r="U890" s="36"/>
      <c r="V890" s="36"/>
      <c r="W890" s="36"/>
      <c r="X890" s="37"/>
      <c r="Y890" s="34"/>
      <c r="Z890" s="36"/>
    </row>
    <row r="891" spans="11:26" hidden="1" x14ac:dyDescent="0.35">
      <c r="K891" s="34"/>
      <c r="L891" s="34"/>
      <c r="U891" s="36"/>
      <c r="V891" s="36"/>
      <c r="W891" s="36"/>
      <c r="X891" s="37"/>
      <c r="Y891" s="34"/>
      <c r="Z891" s="36"/>
    </row>
    <row r="892" spans="11:26" hidden="1" x14ac:dyDescent="0.35">
      <c r="K892" s="34"/>
      <c r="L892" s="34"/>
      <c r="U892" s="36"/>
      <c r="V892" s="36"/>
      <c r="W892" s="36"/>
      <c r="X892" s="37"/>
      <c r="Y892" s="34"/>
      <c r="Z892" s="36"/>
    </row>
    <row r="893" spans="11:26" hidden="1" x14ac:dyDescent="0.35">
      <c r="K893" s="34"/>
      <c r="L893" s="34"/>
      <c r="U893" s="36"/>
      <c r="V893" s="36"/>
      <c r="W893" s="36"/>
      <c r="X893" s="37"/>
      <c r="Y893" s="34"/>
      <c r="Z893" s="36"/>
    </row>
    <row r="894" spans="11:26" hidden="1" x14ac:dyDescent="0.35">
      <c r="K894" s="34"/>
      <c r="L894" s="34"/>
      <c r="U894" s="36"/>
      <c r="V894" s="36"/>
      <c r="W894" s="36"/>
      <c r="X894" s="37"/>
      <c r="Y894" s="34"/>
      <c r="Z894" s="36"/>
    </row>
    <row r="895" spans="11:26" hidden="1" x14ac:dyDescent="0.35">
      <c r="K895" s="34"/>
      <c r="L895" s="34"/>
      <c r="U895" s="36"/>
      <c r="V895" s="36"/>
      <c r="W895" s="36"/>
      <c r="X895" s="37"/>
      <c r="Y895" s="34"/>
      <c r="Z895" s="36"/>
    </row>
    <row r="896" spans="11:26" hidden="1" x14ac:dyDescent="0.35">
      <c r="K896" s="34"/>
      <c r="L896" s="34"/>
      <c r="U896" s="36"/>
      <c r="V896" s="36"/>
      <c r="W896" s="36"/>
      <c r="X896" s="37"/>
      <c r="Y896" s="34"/>
      <c r="Z896" s="36"/>
    </row>
    <row r="897" spans="11:26" hidden="1" x14ac:dyDescent="0.35">
      <c r="K897" s="34"/>
      <c r="L897" s="34"/>
      <c r="U897" s="36"/>
      <c r="V897" s="36"/>
      <c r="W897" s="36"/>
      <c r="X897" s="37"/>
      <c r="Y897" s="34"/>
      <c r="Z897" s="36"/>
    </row>
    <row r="898" spans="11:26" hidden="1" x14ac:dyDescent="0.35">
      <c r="K898" s="34"/>
      <c r="L898" s="34"/>
      <c r="U898" s="36"/>
      <c r="V898" s="36"/>
      <c r="W898" s="36"/>
      <c r="X898" s="37"/>
      <c r="Y898" s="34"/>
      <c r="Z898" s="36"/>
    </row>
    <row r="899" spans="11:26" hidden="1" x14ac:dyDescent="0.35">
      <c r="K899" s="34"/>
      <c r="L899" s="34"/>
      <c r="U899" s="36"/>
      <c r="V899" s="36"/>
      <c r="W899" s="36"/>
      <c r="X899" s="37"/>
      <c r="Y899" s="34"/>
      <c r="Z899" s="36"/>
    </row>
    <row r="900" spans="11:26" hidden="1" x14ac:dyDescent="0.35">
      <c r="K900" s="34"/>
      <c r="L900" s="34"/>
      <c r="U900" s="36"/>
      <c r="V900" s="36"/>
      <c r="W900" s="36"/>
      <c r="X900" s="37"/>
      <c r="Y900" s="34"/>
      <c r="Z900" s="36"/>
    </row>
    <row r="901" spans="11:26" hidden="1" x14ac:dyDescent="0.35">
      <c r="K901" s="34"/>
      <c r="L901" s="34"/>
      <c r="U901" s="36"/>
      <c r="V901" s="36"/>
      <c r="W901" s="36"/>
      <c r="X901" s="37"/>
      <c r="Y901" s="34"/>
      <c r="Z901" s="36"/>
    </row>
    <row r="902" spans="11:26" hidden="1" x14ac:dyDescent="0.35">
      <c r="K902" s="34"/>
      <c r="L902" s="34"/>
      <c r="U902" s="36"/>
      <c r="V902" s="36"/>
      <c r="W902" s="36"/>
      <c r="X902" s="37"/>
      <c r="Y902" s="34"/>
      <c r="Z902" s="36"/>
    </row>
    <row r="903" spans="11:26" hidden="1" x14ac:dyDescent="0.35">
      <c r="K903" s="34"/>
      <c r="L903" s="34"/>
      <c r="U903" s="36"/>
      <c r="V903" s="36"/>
      <c r="W903" s="36"/>
      <c r="X903" s="37"/>
      <c r="Y903" s="34"/>
      <c r="Z903" s="36"/>
    </row>
    <row r="904" spans="11:26" hidden="1" x14ac:dyDescent="0.35">
      <c r="K904" s="34"/>
      <c r="L904" s="34"/>
      <c r="U904" s="36"/>
      <c r="V904" s="36"/>
      <c r="W904" s="36"/>
      <c r="X904" s="37"/>
      <c r="Y904" s="34"/>
      <c r="Z904" s="36"/>
    </row>
    <row r="905" spans="11:26" hidden="1" x14ac:dyDescent="0.35">
      <c r="K905" s="34"/>
      <c r="L905" s="34"/>
      <c r="U905" s="36"/>
      <c r="V905" s="36"/>
      <c r="W905" s="36"/>
      <c r="X905" s="37"/>
      <c r="Y905" s="34"/>
      <c r="Z905" s="36"/>
    </row>
    <row r="906" spans="11:26" hidden="1" x14ac:dyDescent="0.35">
      <c r="K906" s="34"/>
      <c r="L906" s="34"/>
      <c r="U906" s="36"/>
      <c r="V906" s="36"/>
      <c r="W906" s="36"/>
      <c r="X906" s="37"/>
      <c r="Y906" s="34"/>
      <c r="Z906" s="36"/>
    </row>
    <row r="907" spans="11:26" hidden="1" x14ac:dyDescent="0.35">
      <c r="K907" s="34"/>
      <c r="L907" s="34"/>
      <c r="U907" s="36"/>
      <c r="V907" s="36"/>
      <c r="W907" s="36"/>
      <c r="X907" s="37"/>
      <c r="Y907" s="34"/>
      <c r="Z907" s="36"/>
    </row>
    <row r="908" spans="11:26" hidden="1" x14ac:dyDescent="0.35">
      <c r="K908" s="34"/>
      <c r="L908" s="34"/>
      <c r="U908" s="36"/>
      <c r="V908" s="36"/>
      <c r="W908" s="36"/>
      <c r="X908" s="37"/>
      <c r="Y908" s="34"/>
      <c r="Z908" s="36"/>
    </row>
    <row r="909" spans="11:26" hidden="1" x14ac:dyDescent="0.35">
      <c r="K909" s="34"/>
      <c r="L909" s="34"/>
      <c r="U909" s="36"/>
      <c r="V909" s="36"/>
      <c r="W909" s="36"/>
      <c r="X909" s="37"/>
      <c r="Y909" s="34"/>
      <c r="Z909" s="36"/>
    </row>
    <row r="910" spans="11:26" hidden="1" x14ac:dyDescent="0.35">
      <c r="K910" s="34"/>
      <c r="L910" s="34"/>
      <c r="U910" s="36"/>
      <c r="V910" s="36"/>
      <c r="W910" s="36"/>
      <c r="X910" s="37"/>
      <c r="Y910" s="34"/>
      <c r="Z910" s="36"/>
    </row>
    <row r="911" spans="11:26" hidden="1" x14ac:dyDescent="0.35">
      <c r="K911" s="34"/>
      <c r="L911" s="34"/>
      <c r="U911" s="36"/>
      <c r="V911" s="36"/>
      <c r="W911" s="36"/>
      <c r="X911" s="37"/>
      <c r="Y911" s="34"/>
      <c r="Z911" s="36"/>
    </row>
    <row r="912" spans="11:26" hidden="1" x14ac:dyDescent="0.35">
      <c r="K912" s="34"/>
      <c r="L912" s="34"/>
      <c r="U912" s="36"/>
      <c r="V912" s="36"/>
      <c r="W912" s="36"/>
      <c r="X912" s="37"/>
      <c r="Y912" s="34"/>
      <c r="Z912" s="36"/>
    </row>
    <row r="913" spans="11:26" hidden="1" x14ac:dyDescent="0.35">
      <c r="K913" s="34"/>
      <c r="L913" s="34"/>
      <c r="U913" s="36"/>
      <c r="V913" s="36"/>
      <c r="W913" s="36"/>
      <c r="X913" s="37"/>
      <c r="Y913" s="34"/>
      <c r="Z913" s="36"/>
    </row>
    <row r="914" spans="11:26" hidden="1" x14ac:dyDescent="0.35">
      <c r="K914" s="34"/>
      <c r="L914" s="34"/>
      <c r="U914" s="36"/>
      <c r="V914" s="36"/>
      <c r="W914" s="36"/>
      <c r="X914" s="37"/>
      <c r="Y914" s="34"/>
      <c r="Z914" s="36"/>
    </row>
    <row r="915" spans="11:26" hidden="1" x14ac:dyDescent="0.35">
      <c r="K915" s="34"/>
      <c r="L915" s="34"/>
      <c r="U915" s="36"/>
      <c r="V915" s="36"/>
      <c r="W915" s="36"/>
      <c r="X915" s="37"/>
      <c r="Y915" s="34"/>
      <c r="Z915" s="36"/>
    </row>
    <row r="916" spans="11:26" hidden="1" x14ac:dyDescent="0.35">
      <c r="K916" s="34"/>
      <c r="L916" s="34"/>
      <c r="U916" s="36"/>
      <c r="V916" s="36"/>
      <c r="W916" s="36"/>
      <c r="X916" s="37"/>
      <c r="Y916" s="34"/>
      <c r="Z916" s="36"/>
    </row>
    <row r="917" spans="11:26" hidden="1" x14ac:dyDescent="0.35">
      <c r="K917" s="34"/>
      <c r="L917" s="34"/>
      <c r="U917" s="36"/>
      <c r="V917" s="36"/>
      <c r="W917" s="36"/>
      <c r="X917" s="37"/>
      <c r="Y917" s="34"/>
      <c r="Z917" s="36"/>
    </row>
    <row r="918" spans="11:26" hidden="1" x14ac:dyDescent="0.35">
      <c r="K918" s="34"/>
      <c r="L918" s="34"/>
      <c r="U918" s="36"/>
      <c r="V918" s="36"/>
      <c r="W918" s="36"/>
      <c r="X918" s="37"/>
      <c r="Y918" s="34"/>
      <c r="Z918" s="36"/>
    </row>
    <row r="919" spans="11:26" hidden="1" x14ac:dyDescent="0.35">
      <c r="K919" s="34"/>
      <c r="L919" s="34"/>
      <c r="U919" s="36"/>
      <c r="V919" s="36"/>
      <c r="W919" s="36"/>
      <c r="X919" s="37"/>
      <c r="Y919" s="34"/>
      <c r="Z919" s="36"/>
    </row>
    <row r="920" spans="11:26" hidden="1" x14ac:dyDescent="0.35">
      <c r="K920" s="34"/>
      <c r="L920" s="34"/>
      <c r="U920" s="36"/>
      <c r="V920" s="36"/>
      <c r="W920" s="36"/>
      <c r="X920" s="37"/>
      <c r="Y920" s="34"/>
      <c r="Z920" s="36"/>
    </row>
    <row r="921" spans="11:26" hidden="1" x14ac:dyDescent="0.35">
      <c r="K921" s="34"/>
      <c r="L921" s="34"/>
      <c r="U921" s="36"/>
      <c r="V921" s="36"/>
      <c r="W921" s="36"/>
      <c r="X921" s="37"/>
      <c r="Y921" s="34"/>
      <c r="Z921" s="36"/>
    </row>
    <row r="922" spans="11:26" hidden="1" x14ac:dyDescent="0.35">
      <c r="K922" s="34"/>
      <c r="L922" s="34"/>
      <c r="U922" s="36"/>
      <c r="V922" s="36"/>
      <c r="W922" s="36"/>
      <c r="X922" s="37"/>
      <c r="Y922" s="34"/>
      <c r="Z922" s="36"/>
    </row>
    <row r="923" spans="11:26" hidden="1" x14ac:dyDescent="0.35">
      <c r="K923" s="34"/>
      <c r="L923" s="34"/>
      <c r="U923" s="36"/>
      <c r="V923" s="36"/>
      <c r="W923" s="36"/>
      <c r="X923" s="37"/>
      <c r="Y923" s="34"/>
      <c r="Z923" s="36"/>
    </row>
    <row r="924" spans="11:26" hidden="1" x14ac:dyDescent="0.35">
      <c r="K924" s="34"/>
      <c r="L924" s="34"/>
      <c r="U924" s="36"/>
      <c r="V924" s="36"/>
      <c r="W924" s="36"/>
      <c r="X924" s="37"/>
      <c r="Y924" s="34"/>
      <c r="Z924" s="36"/>
    </row>
    <row r="925" spans="11:26" hidden="1" x14ac:dyDescent="0.35">
      <c r="K925" s="34"/>
      <c r="L925" s="34"/>
      <c r="U925" s="36"/>
      <c r="V925" s="36"/>
      <c r="W925" s="36"/>
      <c r="X925" s="37"/>
      <c r="Y925" s="34"/>
      <c r="Z925" s="36"/>
    </row>
    <row r="926" spans="11:26" hidden="1" x14ac:dyDescent="0.35">
      <c r="K926" s="34"/>
      <c r="L926" s="34"/>
      <c r="U926" s="36"/>
      <c r="V926" s="36"/>
      <c r="W926" s="36"/>
      <c r="X926" s="37"/>
      <c r="Y926" s="34"/>
      <c r="Z926" s="36"/>
    </row>
    <row r="927" spans="11:26" hidden="1" x14ac:dyDescent="0.35">
      <c r="K927" s="34"/>
      <c r="L927" s="34"/>
      <c r="U927" s="36"/>
      <c r="V927" s="36"/>
      <c r="W927" s="36"/>
      <c r="X927" s="37"/>
      <c r="Y927" s="34"/>
      <c r="Z927" s="36"/>
    </row>
    <row r="928" spans="11:26" hidden="1" x14ac:dyDescent="0.35">
      <c r="K928" s="34"/>
      <c r="L928" s="34"/>
      <c r="U928" s="36"/>
      <c r="V928" s="36"/>
      <c r="W928" s="36"/>
      <c r="X928" s="37"/>
      <c r="Y928" s="34"/>
      <c r="Z928" s="36"/>
    </row>
    <row r="929" spans="11:26" hidden="1" x14ac:dyDescent="0.35">
      <c r="K929" s="34"/>
      <c r="L929" s="34"/>
      <c r="U929" s="36"/>
      <c r="V929" s="36"/>
      <c r="W929" s="36"/>
      <c r="X929" s="37"/>
      <c r="Y929" s="34"/>
      <c r="Z929" s="36"/>
    </row>
    <row r="930" spans="11:26" hidden="1" x14ac:dyDescent="0.35">
      <c r="K930" s="34"/>
      <c r="L930" s="34"/>
      <c r="U930" s="36"/>
      <c r="V930" s="36"/>
      <c r="W930" s="36"/>
      <c r="X930" s="37"/>
      <c r="Y930" s="34"/>
      <c r="Z930" s="36"/>
    </row>
    <row r="931" spans="11:26" hidden="1" x14ac:dyDescent="0.35">
      <c r="K931" s="34"/>
      <c r="L931" s="34"/>
      <c r="U931" s="36"/>
      <c r="V931" s="36"/>
      <c r="W931" s="36"/>
      <c r="X931" s="37"/>
      <c r="Y931" s="34"/>
      <c r="Z931" s="36"/>
    </row>
    <row r="932" spans="11:26" hidden="1" x14ac:dyDescent="0.35">
      <c r="K932" s="34"/>
      <c r="L932" s="34"/>
      <c r="U932" s="36"/>
      <c r="V932" s="36"/>
      <c r="W932" s="36"/>
      <c r="X932" s="37"/>
      <c r="Y932" s="34"/>
      <c r="Z932" s="36"/>
    </row>
    <row r="933" spans="11:26" hidden="1" x14ac:dyDescent="0.35">
      <c r="K933" s="34"/>
      <c r="L933" s="34"/>
      <c r="U933" s="36"/>
      <c r="V933" s="36"/>
      <c r="W933" s="36"/>
      <c r="X933" s="37"/>
      <c r="Y933" s="34"/>
      <c r="Z933" s="36"/>
    </row>
    <row r="934" spans="11:26" hidden="1" x14ac:dyDescent="0.35">
      <c r="K934" s="34"/>
      <c r="L934" s="34"/>
      <c r="U934" s="36"/>
      <c r="V934" s="36"/>
      <c r="W934" s="36"/>
      <c r="X934" s="37"/>
      <c r="Y934" s="34"/>
      <c r="Z934" s="36"/>
    </row>
    <row r="935" spans="11:26" hidden="1" x14ac:dyDescent="0.35">
      <c r="K935" s="34"/>
      <c r="L935" s="34"/>
      <c r="U935" s="36"/>
      <c r="V935" s="36"/>
      <c r="W935" s="36"/>
      <c r="X935" s="37"/>
      <c r="Y935" s="34"/>
      <c r="Z935" s="36"/>
    </row>
    <row r="936" spans="11:26" hidden="1" x14ac:dyDescent="0.35">
      <c r="K936" s="34"/>
      <c r="L936" s="34"/>
      <c r="U936" s="36"/>
      <c r="V936" s="36"/>
      <c r="W936" s="36"/>
      <c r="X936" s="37"/>
      <c r="Y936" s="34"/>
      <c r="Z936" s="36"/>
    </row>
    <row r="937" spans="11:26" hidden="1" x14ac:dyDescent="0.35">
      <c r="K937" s="34"/>
      <c r="L937" s="34"/>
      <c r="U937" s="36"/>
      <c r="V937" s="36"/>
      <c r="W937" s="36"/>
      <c r="X937" s="37"/>
      <c r="Y937" s="34"/>
      <c r="Z937" s="36"/>
    </row>
    <row r="938" spans="11:26" hidden="1" x14ac:dyDescent="0.35">
      <c r="K938" s="34"/>
      <c r="L938" s="34"/>
      <c r="U938" s="36"/>
      <c r="V938" s="36"/>
      <c r="W938" s="36"/>
      <c r="X938" s="37"/>
      <c r="Y938" s="34"/>
      <c r="Z938" s="36"/>
    </row>
    <row r="939" spans="11:26" hidden="1" x14ac:dyDescent="0.35">
      <c r="K939" s="34"/>
      <c r="L939" s="34"/>
      <c r="U939" s="36"/>
      <c r="V939" s="36"/>
      <c r="W939" s="36"/>
      <c r="X939" s="37"/>
      <c r="Y939" s="34"/>
      <c r="Z939" s="36"/>
    </row>
    <row r="940" spans="11:26" hidden="1" x14ac:dyDescent="0.35">
      <c r="K940" s="34"/>
      <c r="L940" s="34"/>
      <c r="U940" s="36"/>
      <c r="V940" s="36"/>
      <c r="W940" s="36"/>
      <c r="X940" s="37"/>
      <c r="Y940" s="34"/>
      <c r="Z940" s="36"/>
    </row>
    <row r="941" spans="11:26" hidden="1" x14ac:dyDescent="0.35">
      <c r="K941" s="34"/>
      <c r="L941" s="34"/>
      <c r="U941" s="36"/>
      <c r="V941" s="36"/>
      <c r="W941" s="36"/>
      <c r="X941" s="37"/>
      <c r="Y941" s="34"/>
      <c r="Z941" s="36"/>
    </row>
    <row r="942" spans="11:26" hidden="1" x14ac:dyDescent="0.35">
      <c r="K942" s="34"/>
      <c r="L942" s="34"/>
      <c r="U942" s="36"/>
      <c r="V942" s="36"/>
      <c r="W942" s="36"/>
      <c r="X942" s="37"/>
      <c r="Y942" s="34"/>
      <c r="Z942" s="36"/>
    </row>
    <row r="943" spans="11:26" hidden="1" x14ac:dyDescent="0.35">
      <c r="K943" s="34"/>
      <c r="L943" s="34"/>
      <c r="U943" s="36"/>
      <c r="V943" s="36"/>
      <c r="W943" s="36"/>
      <c r="X943" s="37"/>
      <c r="Y943" s="34"/>
      <c r="Z943" s="36"/>
    </row>
    <row r="944" spans="11:26" hidden="1" x14ac:dyDescent="0.35">
      <c r="K944" s="34"/>
      <c r="L944" s="34"/>
      <c r="U944" s="36"/>
      <c r="V944" s="36"/>
      <c r="W944" s="36"/>
      <c r="X944" s="37"/>
      <c r="Y944" s="34"/>
      <c r="Z944" s="36"/>
    </row>
    <row r="945" spans="11:26" hidden="1" x14ac:dyDescent="0.35">
      <c r="K945" s="34"/>
      <c r="L945" s="34"/>
      <c r="U945" s="36"/>
      <c r="V945" s="36"/>
      <c r="W945" s="36"/>
      <c r="X945" s="37"/>
      <c r="Y945" s="34"/>
      <c r="Z945" s="36"/>
    </row>
    <row r="946" spans="11:26" hidden="1" x14ac:dyDescent="0.35">
      <c r="K946" s="34"/>
      <c r="L946" s="34"/>
      <c r="U946" s="36"/>
      <c r="V946" s="36"/>
      <c r="W946" s="36"/>
      <c r="X946" s="37"/>
      <c r="Y946" s="34"/>
      <c r="Z946" s="36"/>
    </row>
    <row r="947" spans="11:26" hidden="1" x14ac:dyDescent="0.35">
      <c r="K947" s="34"/>
      <c r="L947" s="34"/>
      <c r="U947" s="36"/>
      <c r="V947" s="36"/>
      <c r="W947" s="36"/>
      <c r="X947" s="37"/>
      <c r="Y947" s="34"/>
      <c r="Z947" s="36"/>
    </row>
    <row r="948" spans="11:26" hidden="1" x14ac:dyDescent="0.35">
      <c r="K948" s="34"/>
      <c r="L948" s="34"/>
      <c r="U948" s="36"/>
      <c r="V948" s="36"/>
      <c r="W948" s="36"/>
      <c r="X948" s="37"/>
      <c r="Y948" s="34"/>
      <c r="Z948" s="36"/>
    </row>
    <row r="949" spans="11:26" hidden="1" x14ac:dyDescent="0.35">
      <c r="K949" s="34"/>
      <c r="L949" s="34"/>
      <c r="U949" s="36"/>
      <c r="V949" s="36"/>
      <c r="W949" s="36"/>
      <c r="X949" s="37"/>
      <c r="Y949" s="34"/>
      <c r="Z949" s="36"/>
    </row>
    <row r="950" spans="11:26" hidden="1" x14ac:dyDescent="0.35">
      <c r="K950" s="34"/>
      <c r="L950" s="34"/>
      <c r="U950" s="36"/>
      <c r="V950" s="36"/>
      <c r="W950" s="36"/>
      <c r="X950" s="37"/>
      <c r="Y950" s="34"/>
      <c r="Z950" s="36"/>
    </row>
    <row r="951" spans="11:26" hidden="1" x14ac:dyDescent="0.35">
      <c r="K951" s="34"/>
      <c r="L951" s="34"/>
      <c r="U951" s="36"/>
      <c r="V951" s="36"/>
      <c r="W951" s="36"/>
      <c r="X951" s="37"/>
      <c r="Y951" s="34"/>
      <c r="Z951" s="36"/>
    </row>
    <row r="952" spans="11:26" hidden="1" x14ac:dyDescent="0.35">
      <c r="K952" s="34"/>
      <c r="L952" s="34"/>
      <c r="U952" s="36"/>
      <c r="V952" s="36"/>
      <c r="W952" s="36"/>
      <c r="X952" s="37"/>
      <c r="Y952" s="34"/>
      <c r="Z952" s="36"/>
    </row>
    <row r="953" spans="11:26" hidden="1" x14ac:dyDescent="0.35">
      <c r="K953" s="34"/>
      <c r="L953" s="34"/>
      <c r="U953" s="36"/>
      <c r="V953" s="36"/>
      <c r="W953" s="36"/>
      <c r="X953" s="37"/>
      <c r="Y953" s="34"/>
      <c r="Z953" s="36"/>
    </row>
    <row r="954" spans="11:26" hidden="1" x14ac:dyDescent="0.35">
      <c r="K954" s="34"/>
      <c r="L954" s="34"/>
      <c r="U954" s="36"/>
      <c r="V954" s="36"/>
      <c r="W954" s="36"/>
      <c r="X954" s="37"/>
      <c r="Y954" s="34"/>
      <c r="Z954" s="36"/>
    </row>
    <row r="955" spans="11:26" hidden="1" x14ac:dyDescent="0.35">
      <c r="K955" s="34"/>
      <c r="L955" s="34"/>
      <c r="U955" s="36"/>
      <c r="V955" s="36"/>
      <c r="W955" s="36"/>
      <c r="X955" s="37"/>
      <c r="Y955" s="34"/>
      <c r="Z955" s="36"/>
    </row>
    <row r="956" spans="11:26" hidden="1" x14ac:dyDescent="0.35">
      <c r="K956" s="34"/>
      <c r="L956" s="34"/>
      <c r="U956" s="36"/>
      <c r="V956" s="36"/>
      <c r="W956" s="36"/>
      <c r="X956" s="37"/>
      <c r="Y956" s="34"/>
      <c r="Z956" s="36"/>
    </row>
    <row r="957" spans="11:26" hidden="1" x14ac:dyDescent="0.35">
      <c r="K957" s="34"/>
      <c r="L957" s="34"/>
      <c r="U957" s="36"/>
      <c r="V957" s="36"/>
      <c r="W957" s="36"/>
      <c r="X957" s="37"/>
      <c r="Y957" s="34"/>
      <c r="Z957" s="36"/>
    </row>
    <row r="958" spans="11:26" hidden="1" x14ac:dyDescent="0.35">
      <c r="K958" s="34"/>
      <c r="L958" s="34"/>
      <c r="U958" s="36"/>
      <c r="V958" s="36"/>
      <c r="W958" s="36"/>
      <c r="X958" s="37"/>
      <c r="Y958" s="34"/>
      <c r="Z958" s="36"/>
    </row>
    <row r="959" spans="11:26" hidden="1" x14ac:dyDescent="0.35">
      <c r="K959" s="34"/>
      <c r="L959" s="34"/>
      <c r="U959" s="36"/>
      <c r="V959" s="36"/>
      <c r="W959" s="36"/>
      <c r="X959" s="37"/>
      <c r="Y959" s="34"/>
      <c r="Z959" s="36"/>
    </row>
    <row r="960" spans="11:26" hidden="1" x14ac:dyDescent="0.35">
      <c r="K960" s="34"/>
      <c r="L960" s="34"/>
      <c r="U960" s="36"/>
      <c r="V960" s="36"/>
      <c r="W960" s="36"/>
      <c r="X960" s="37"/>
      <c r="Y960" s="34"/>
      <c r="Z960" s="36"/>
    </row>
    <row r="961" spans="11:26" hidden="1" x14ac:dyDescent="0.35">
      <c r="K961" s="34"/>
      <c r="L961" s="34"/>
      <c r="U961" s="36"/>
      <c r="V961" s="36"/>
      <c r="W961" s="36"/>
      <c r="X961" s="37"/>
      <c r="Y961" s="34"/>
      <c r="Z961" s="36"/>
    </row>
    <row r="962" spans="11:26" hidden="1" x14ac:dyDescent="0.35">
      <c r="K962" s="34"/>
      <c r="L962" s="34"/>
      <c r="U962" s="36"/>
      <c r="V962" s="36"/>
      <c r="W962" s="36"/>
      <c r="X962" s="37"/>
      <c r="Y962" s="34"/>
      <c r="Z962" s="36"/>
    </row>
    <row r="963" spans="11:26" hidden="1" x14ac:dyDescent="0.35">
      <c r="K963" s="34"/>
      <c r="L963" s="34"/>
      <c r="U963" s="36"/>
      <c r="V963" s="36"/>
      <c r="W963" s="36"/>
      <c r="X963" s="37"/>
      <c r="Y963" s="34"/>
      <c r="Z963" s="36"/>
    </row>
    <row r="964" spans="11:26" hidden="1" x14ac:dyDescent="0.35">
      <c r="K964" s="34"/>
      <c r="L964" s="34"/>
      <c r="U964" s="36"/>
      <c r="V964" s="36"/>
      <c r="W964" s="36"/>
      <c r="X964" s="37"/>
      <c r="Y964" s="34"/>
      <c r="Z964" s="36"/>
    </row>
    <row r="965" spans="11:26" hidden="1" x14ac:dyDescent="0.35">
      <c r="K965" s="34"/>
      <c r="L965" s="34"/>
      <c r="U965" s="36"/>
      <c r="V965" s="36"/>
      <c r="W965" s="36"/>
      <c r="X965" s="37"/>
      <c r="Y965" s="34"/>
      <c r="Z965" s="36"/>
    </row>
    <row r="966" spans="11:26" hidden="1" x14ac:dyDescent="0.35">
      <c r="K966" s="34"/>
      <c r="L966" s="34"/>
      <c r="U966" s="36"/>
      <c r="V966" s="36"/>
      <c r="W966" s="36"/>
      <c r="X966" s="37"/>
      <c r="Y966" s="34"/>
      <c r="Z966" s="36"/>
    </row>
    <row r="967" spans="11:26" hidden="1" x14ac:dyDescent="0.35">
      <c r="K967" s="34"/>
      <c r="L967" s="34"/>
      <c r="U967" s="36"/>
      <c r="V967" s="36"/>
      <c r="W967" s="36"/>
      <c r="X967" s="37"/>
      <c r="Y967" s="34"/>
      <c r="Z967" s="36"/>
    </row>
    <row r="968" spans="11:26" hidden="1" x14ac:dyDescent="0.35">
      <c r="K968" s="34"/>
      <c r="L968" s="34"/>
      <c r="U968" s="36"/>
      <c r="V968" s="36"/>
      <c r="W968" s="36"/>
      <c r="X968" s="37"/>
      <c r="Y968" s="34"/>
      <c r="Z968" s="36"/>
    </row>
    <row r="969" spans="11:26" hidden="1" x14ac:dyDescent="0.35">
      <c r="K969" s="34"/>
      <c r="L969" s="34"/>
      <c r="U969" s="36"/>
      <c r="V969" s="36"/>
      <c r="W969" s="36"/>
      <c r="X969" s="37"/>
      <c r="Y969" s="34"/>
      <c r="Z969" s="36"/>
    </row>
    <row r="970" spans="11:26" hidden="1" x14ac:dyDescent="0.35">
      <c r="K970" s="34"/>
      <c r="L970" s="34"/>
      <c r="U970" s="36"/>
      <c r="V970" s="36"/>
      <c r="W970" s="36"/>
      <c r="X970" s="37"/>
      <c r="Y970" s="34"/>
      <c r="Z970" s="36"/>
    </row>
    <row r="971" spans="11:26" hidden="1" x14ac:dyDescent="0.35">
      <c r="K971" s="34"/>
      <c r="L971" s="34"/>
      <c r="M971" s="35"/>
      <c r="U971" s="36"/>
      <c r="V971" s="36"/>
      <c r="W971" s="36"/>
      <c r="X971" s="37"/>
      <c r="Y971" s="34"/>
      <c r="Z971" s="36"/>
    </row>
    <row r="972" spans="11:26" hidden="1" x14ac:dyDescent="0.35">
      <c r="K972" s="34"/>
      <c r="L972" s="34"/>
      <c r="M972" s="35"/>
      <c r="U972" s="36"/>
      <c r="V972" s="36"/>
      <c r="W972" s="36"/>
      <c r="X972" s="37"/>
      <c r="Y972" s="34"/>
      <c r="Z972" s="36"/>
    </row>
    <row r="973" spans="11:26" hidden="1" x14ac:dyDescent="0.35">
      <c r="K973" s="34"/>
      <c r="L973" s="34"/>
      <c r="M973" s="35"/>
      <c r="U973" s="36"/>
      <c r="V973" s="36"/>
      <c r="W973" s="36"/>
      <c r="X973" s="37"/>
      <c r="Y973" s="34"/>
      <c r="Z973" s="36"/>
    </row>
    <row r="974" spans="11:26" hidden="1" x14ac:dyDescent="0.35">
      <c r="K974" s="34"/>
      <c r="L974" s="34"/>
      <c r="M974" s="35"/>
      <c r="U974" s="36"/>
      <c r="V974" s="36"/>
      <c r="W974" s="36"/>
      <c r="X974" s="37"/>
      <c r="Y974" s="34"/>
      <c r="Z974" s="36"/>
    </row>
    <row r="975" spans="11:26" hidden="1" x14ac:dyDescent="0.35">
      <c r="K975" s="34"/>
      <c r="L975" s="34"/>
      <c r="M975" s="35"/>
      <c r="U975" s="36"/>
      <c r="V975" s="36"/>
      <c r="W975" s="36"/>
      <c r="X975" s="37"/>
      <c r="Y975" s="34"/>
      <c r="Z975" s="36"/>
    </row>
    <row r="976" spans="11:26" hidden="1" x14ac:dyDescent="0.35">
      <c r="K976" s="34"/>
      <c r="L976" s="34"/>
      <c r="M976" s="35"/>
      <c r="U976" s="36"/>
      <c r="V976" s="36"/>
      <c r="W976" s="36"/>
      <c r="X976" s="37"/>
      <c r="Y976" s="34"/>
      <c r="Z976" s="36"/>
    </row>
    <row r="977" spans="11:26" hidden="1" x14ac:dyDescent="0.35">
      <c r="K977" s="34"/>
      <c r="L977" s="34"/>
      <c r="M977" s="35"/>
      <c r="U977" s="36"/>
      <c r="V977" s="36"/>
      <c r="W977" s="36"/>
      <c r="X977" s="37"/>
      <c r="Y977" s="34"/>
      <c r="Z977" s="36"/>
    </row>
    <row r="978" spans="11:26" hidden="1" x14ac:dyDescent="0.35">
      <c r="K978" s="34"/>
      <c r="L978" s="34"/>
      <c r="M978" s="35"/>
      <c r="U978" s="36"/>
      <c r="V978" s="36"/>
      <c r="W978" s="36"/>
      <c r="X978" s="37"/>
      <c r="Y978" s="34"/>
      <c r="Z978" s="36"/>
    </row>
    <row r="979" spans="11:26" hidden="1" x14ac:dyDescent="0.35">
      <c r="K979" s="34"/>
      <c r="L979" s="34"/>
      <c r="M979" s="35"/>
      <c r="U979" s="36"/>
      <c r="V979" s="36"/>
      <c r="W979" s="36"/>
      <c r="X979" s="37"/>
      <c r="Y979" s="34"/>
      <c r="Z979" s="36"/>
    </row>
    <row r="980" spans="11:26" hidden="1" x14ac:dyDescent="0.35">
      <c r="K980" s="34"/>
      <c r="L980" s="34"/>
      <c r="M980" s="35"/>
      <c r="U980" s="36"/>
      <c r="V980" s="36"/>
      <c r="W980" s="36"/>
      <c r="X980" s="37"/>
      <c r="Y980" s="34"/>
      <c r="Z980" s="36"/>
    </row>
    <row r="981" spans="11:26" hidden="1" x14ac:dyDescent="0.35">
      <c r="K981" s="34"/>
      <c r="L981" s="34"/>
      <c r="M981" s="35"/>
      <c r="U981" s="36"/>
      <c r="V981" s="36"/>
      <c r="W981" s="36"/>
      <c r="X981" s="37"/>
      <c r="Y981" s="34"/>
      <c r="Z981" s="36"/>
    </row>
    <row r="982" spans="11:26" hidden="1" x14ac:dyDescent="0.35">
      <c r="K982" s="34"/>
      <c r="L982" s="34"/>
      <c r="U982" s="36"/>
      <c r="V982" s="36"/>
      <c r="W982" s="36"/>
      <c r="X982" s="37"/>
      <c r="Y982" s="34"/>
      <c r="Z982" s="36"/>
    </row>
    <row r="983" spans="11:26" hidden="1" x14ac:dyDescent="0.35">
      <c r="K983" s="34"/>
      <c r="L983" s="34"/>
      <c r="U983" s="36"/>
      <c r="V983" s="36"/>
      <c r="W983" s="36"/>
      <c r="X983" s="37"/>
      <c r="Y983" s="34"/>
      <c r="Z983" s="36"/>
    </row>
    <row r="984" spans="11:26" hidden="1" x14ac:dyDescent="0.35">
      <c r="K984" s="34"/>
      <c r="L984" s="34"/>
      <c r="U984" s="36"/>
      <c r="V984" s="36"/>
      <c r="W984" s="36"/>
      <c r="X984" s="37"/>
      <c r="Y984" s="34"/>
      <c r="Z984" s="36"/>
    </row>
    <row r="985" spans="11:26" hidden="1" x14ac:dyDescent="0.35">
      <c r="K985" s="34"/>
      <c r="L985" s="34"/>
      <c r="U985" s="36"/>
      <c r="V985" s="36"/>
      <c r="W985" s="36"/>
      <c r="X985" s="37"/>
      <c r="Y985" s="34"/>
      <c r="Z985" s="36"/>
    </row>
    <row r="986" spans="11:26" hidden="1" x14ac:dyDescent="0.35">
      <c r="K986" s="34"/>
      <c r="L986" s="34"/>
      <c r="U986" s="36"/>
      <c r="V986" s="36"/>
      <c r="W986" s="36"/>
      <c r="X986" s="37"/>
      <c r="Y986" s="34"/>
      <c r="Z986" s="36"/>
    </row>
    <row r="987" spans="11:26" hidden="1" x14ac:dyDescent="0.35">
      <c r="K987" s="34"/>
      <c r="L987" s="34"/>
      <c r="U987" s="36"/>
      <c r="V987" s="36"/>
      <c r="W987" s="36"/>
      <c r="X987" s="37"/>
      <c r="Y987" s="34"/>
      <c r="Z987" s="36"/>
    </row>
    <row r="988" spans="11:26" hidden="1" x14ac:dyDescent="0.35">
      <c r="K988" s="34"/>
      <c r="L988" s="34"/>
      <c r="U988" s="36"/>
      <c r="V988" s="36"/>
      <c r="W988" s="36"/>
      <c r="X988" s="37"/>
      <c r="Y988" s="34"/>
      <c r="Z988" s="36"/>
    </row>
    <row r="989" spans="11:26" hidden="1" x14ac:dyDescent="0.35">
      <c r="K989" s="34"/>
      <c r="L989" s="34"/>
      <c r="U989" s="36"/>
      <c r="V989" s="36"/>
      <c r="W989" s="36"/>
      <c r="X989" s="37"/>
      <c r="Y989" s="34"/>
      <c r="Z989" s="36"/>
    </row>
    <row r="990" spans="11:26" hidden="1" x14ac:dyDescent="0.35">
      <c r="K990" s="34"/>
      <c r="L990" s="34"/>
      <c r="U990" s="36"/>
      <c r="V990" s="36"/>
      <c r="W990" s="36"/>
      <c r="X990" s="37"/>
      <c r="Y990" s="34"/>
      <c r="Z990" s="36"/>
    </row>
    <row r="991" spans="11:26" hidden="1" x14ac:dyDescent="0.35">
      <c r="K991" s="34"/>
      <c r="L991" s="34"/>
      <c r="U991" s="36"/>
      <c r="V991" s="36"/>
      <c r="W991" s="36"/>
      <c r="X991" s="37"/>
      <c r="Y991" s="34"/>
      <c r="Z991" s="36"/>
    </row>
    <row r="992" spans="11:26" hidden="1" x14ac:dyDescent="0.35">
      <c r="K992" s="34"/>
      <c r="L992" s="34"/>
      <c r="U992" s="36"/>
      <c r="V992" s="36"/>
      <c r="W992" s="36"/>
      <c r="X992" s="37"/>
      <c r="Y992" s="34"/>
      <c r="Z992" s="36"/>
    </row>
    <row r="993" spans="11:26" hidden="1" x14ac:dyDescent="0.35">
      <c r="K993" s="34"/>
      <c r="L993" s="34"/>
      <c r="U993" s="36"/>
      <c r="V993" s="36"/>
      <c r="W993" s="36"/>
      <c r="X993" s="37"/>
      <c r="Y993" s="34"/>
      <c r="Z993" s="36"/>
    </row>
    <row r="994" spans="11:26" hidden="1" x14ac:dyDescent="0.35">
      <c r="K994" s="34"/>
      <c r="L994" s="34"/>
      <c r="U994" s="36"/>
      <c r="V994" s="36"/>
      <c r="W994" s="36"/>
      <c r="X994" s="37"/>
      <c r="Y994" s="34"/>
      <c r="Z994" s="36"/>
    </row>
    <row r="995" spans="11:26" hidden="1" x14ac:dyDescent="0.35">
      <c r="K995" s="34"/>
      <c r="L995" s="34"/>
      <c r="U995" s="36"/>
      <c r="V995" s="36"/>
      <c r="W995" s="36"/>
      <c r="X995" s="37"/>
      <c r="Y995" s="34"/>
      <c r="Z995" s="36"/>
    </row>
    <row r="996" spans="11:26" hidden="1" x14ac:dyDescent="0.35">
      <c r="K996" s="34"/>
      <c r="L996" s="34"/>
      <c r="U996" s="36"/>
      <c r="V996" s="36"/>
      <c r="W996" s="36"/>
      <c r="X996" s="37"/>
      <c r="Y996" s="34"/>
      <c r="Z996" s="36"/>
    </row>
    <row r="997" spans="11:26" hidden="1" x14ac:dyDescent="0.35">
      <c r="K997" s="34"/>
      <c r="L997" s="34"/>
      <c r="U997" s="36"/>
      <c r="V997" s="36"/>
      <c r="W997" s="36"/>
      <c r="X997" s="37"/>
      <c r="Y997" s="34"/>
      <c r="Z997" s="36"/>
    </row>
    <row r="998" spans="11:26" hidden="1" x14ac:dyDescent="0.35">
      <c r="K998" s="34"/>
      <c r="L998" s="34"/>
      <c r="U998" s="36"/>
      <c r="V998" s="36"/>
      <c r="W998" s="36"/>
      <c r="X998" s="37"/>
      <c r="Y998" s="34"/>
      <c r="Z998" s="36"/>
    </row>
    <row r="999" spans="11:26" hidden="1" x14ac:dyDescent="0.35">
      <c r="K999" s="34"/>
      <c r="L999" s="34"/>
      <c r="U999" s="36"/>
      <c r="V999" s="36"/>
      <c r="W999" s="36"/>
      <c r="X999" s="37"/>
      <c r="Y999" s="34"/>
      <c r="Z999" s="36"/>
    </row>
    <row r="1000" spans="11:26" hidden="1" x14ac:dyDescent="0.35">
      <c r="K1000" s="34"/>
      <c r="L1000" s="34"/>
      <c r="U1000" s="36"/>
      <c r="V1000" s="36"/>
      <c r="W1000" s="36"/>
      <c r="X1000" s="37"/>
      <c r="Y1000" s="34"/>
      <c r="Z1000" s="36"/>
    </row>
    <row r="1001" spans="11:26" hidden="1" x14ac:dyDescent="0.35">
      <c r="K1001" s="34"/>
      <c r="L1001" s="34"/>
      <c r="U1001" s="36"/>
      <c r="V1001" s="36"/>
      <c r="W1001" s="36"/>
      <c r="X1001" s="37"/>
      <c r="Y1001" s="34"/>
      <c r="Z1001" s="36"/>
    </row>
    <row r="1002" spans="11:26" hidden="1" x14ac:dyDescent="0.35">
      <c r="K1002" s="34"/>
      <c r="L1002" s="34"/>
      <c r="U1002" s="36"/>
      <c r="V1002" s="36"/>
      <c r="W1002" s="36"/>
      <c r="X1002" s="37"/>
      <c r="Y1002" s="34"/>
      <c r="Z1002" s="36"/>
    </row>
    <row r="1003" spans="11:26" hidden="1" x14ac:dyDescent="0.35">
      <c r="K1003" s="34"/>
      <c r="L1003" s="34"/>
      <c r="M1003" s="35"/>
      <c r="U1003" s="36"/>
      <c r="V1003" s="36"/>
      <c r="W1003" s="36"/>
      <c r="X1003" s="37"/>
      <c r="Y1003" s="34"/>
      <c r="Z1003" s="36"/>
    </row>
    <row r="1004" spans="11:26" hidden="1" x14ac:dyDescent="0.35">
      <c r="K1004" s="34"/>
      <c r="L1004" s="34"/>
      <c r="M1004" s="35"/>
      <c r="U1004" s="36"/>
      <c r="V1004" s="36"/>
      <c r="W1004" s="36"/>
      <c r="X1004" s="37"/>
      <c r="Y1004" s="34"/>
      <c r="Z1004" s="36"/>
    </row>
    <row r="1005" spans="11:26" hidden="1" x14ac:dyDescent="0.35">
      <c r="K1005" s="34"/>
      <c r="L1005" s="34"/>
      <c r="M1005" s="35"/>
      <c r="U1005" s="36"/>
      <c r="V1005" s="36"/>
      <c r="W1005" s="36"/>
      <c r="X1005" s="37"/>
      <c r="Y1005" s="34"/>
      <c r="Z1005" s="36"/>
    </row>
    <row r="1006" spans="11:26" hidden="1" x14ac:dyDescent="0.35">
      <c r="K1006" s="34"/>
      <c r="L1006" s="34"/>
      <c r="M1006" s="35"/>
      <c r="U1006" s="36"/>
      <c r="V1006" s="36"/>
      <c r="W1006" s="36"/>
      <c r="X1006" s="37"/>
      <c r="Y1006" s="34"/>
      <c r="Z1006" s="36"/>
    </row>
    <row r="1007" spans="11:26" hidden="1" x14ac:dyDescent="0.35">
      <c r="K1007" s="34"/>
      <c r="L1007" s="34"/>
      <c r="M1007" s="35"/>
      <c r="U1007" s="36"/>
      <c r="V1007" s="36"/>
      <c r="W1007" s="36"/>
      <c r="X1007" s="37"/>
      <c r="Y1007" s="34"/>
      <c r="Z1007" s="36"/>
    </row>
    <row r="1008" spans="11:26" hidden="1" x14ac:dyDescent="0.35">
      <c r="K1008" s="34"/>
      <c r="L1008" s="34"/>
      <c r="M1008" s="35"/>
      <c r="U1008" s="36"/>
      <c r="V1008" s="36"/>
      <c r="W1008" s="36"/>
      <c r="X1008" s="37"/>
      <c r="Y1008" s="34"/>
      <c r="Z1008" s="36"/>
    </row>
    <row r="1009" spans="11:26" hidden="1" x14ac:dyDescent="0.35">
      <c r="K1009" s="34"/>
      <c r="L1009" s="34"/>
      <c r="M1009" s="35"/>
      <c r="U1009" s="36"/>
      <c r="V1009" s="36"/>
      <c r="W1009" s="36"/>
      <c r="X1009" s="37"/>
      <c r="Y1009" s="34"/>
      <c r="Z1009" s="36"/>
    </row>
    <row r="1010" spans="11:26" hidden="1" x14ac:dyDescent="0.35">
      <c r="K1010" s="34"/>
      <c r="L1010" s="34"/>
      <c r="M1010" s="35"/>
      <c r="U1010" s="36"/>
      <c r="V1010" s="36"/>
      <c r="W1010" s="36"/>
      <c r="X1010" s="37"/>
      <c r="Y1010" s="34"/>
      <c r="Z1010" s="36"/>
    </row>
    <row r="1011" spans="11:26" hidden="1" x14ac:dyDescent="0.35">
      <c r="K1011" s="34"/>
      <c r="L1011" s="34"/>
      <c r="M1011" s="35"/>
      <c r="U1011" s="36"/>
      <c r="V1011" s="36"/>
      <c r="W1011" s="36"/>
      <c r="X1011" s="37"/>
      <c r="Y1011" s="34"/>
      <c r="Z1011" s="36"/>
    </row>
    <row r="1012" spans="11:26" hidden="1" x14ac:dyDescent="0.35">
      <c r="K1012" s="34"/>
      <c r="L1012" s="34"/>
      <c r="M1012" s="35"/>
      <c r="U1012" s="36"/>
      <c r="V1012" s="36"/>
      <c r="W1012" s="36"/>
      <c r="X1012" s="37"/>
      <c r="Y1012" s="34"/>
      <c r="Z1012" s="36"/>
    </row>
    <row r="1013" spans="11:26" hidden="1" x14ac:dyDescent="0.35">
      <c r="K1013" s="34"/>
      <c r="L1013" s="34"/>
      <c r="M1013" s="35"/>
      <c r="U1013" s="36"/>
      <c r="V1013" s="36"/>
      <c r="W1013" s="36"/>
      <c r="X1013" s="37"/>
      <c r="Y1013" s="34"/>
      <c r="Z1013" s="36"/>
    </row>
    <row r="1014" spans="11:26" hidden="1" x14ac:dyDescent="0.35">
      <c r="K1014" s="34"/>
      <c r="L1014" s="34"/>
      <c r="M1014" s="35"/>
      <c r="U1014" s="36"/>
      <c r="V1014" s="36"/>
      <c r="W1014" s="36"/>
      <c r="X1014" s="37"/>
      <c r="Y1014" s="34"/>
      <c r="Z1014" s="36"/>
    </row>
    <row r="1015" spans="11:26" hidden="1" x14ac:dyDescent="0.35">
      <c r="K1015" s="34"/>
      <c r="L1015" s="34"/>
      <c r="M1015" s="35"/>
      <c r="U1015" s="36"/>
      <c r="V1015" s="36"/>
      <c r="W1015" s="36"/>
      <c r="X1015" s="37"/>
      <c r="Y1015" s="34"/>
      <c r="Z1015" s="36"/>
    </row>
    <row r="1016" spans="11:26" hidden="1" x14ac:dyDescent="0.35">
      <c r="K1016" s="34"/>
      <c r="L1016" s="34"/>
      <c r="M1016" s="35"/>
      <c r="U1016" s="36"/>
      <c r="V1016" s="36"/>
      <c r="W1016" s="36"/>
      <c r="X1016" s="37"/>
      <c r="Y1016" s="34"/>
      <c r="Z1016" s="36"/>
    </row>
    <row r="1017" spans="11:26" hidden="1" x14ac:dyDescent="0.35">
      <c r="K1017" s="34"/>
      <c r="L1017" s="34"/>
      <c r="M1017" s="35"/>
      <c r="U1017" s="36"/>
      <c r="V1017" s="36"/>
      <c r="W1017" s="36"/>
      <c r="X1017" s="37"/>
      <c r="Y1017" s="34"/>
      <c r="Z1017" s="36"/>
    </row>
    <row r="1018" spans="11:26" hidden="1" x14ac:dyDescent="0.35">
      <c r="K1018" s="34"/>
      <c r="L1018" s="34"/>
      <c r="M1018" s="35"/>
      <c r="U1018" s="36"/>
      <c r="V1018" s="36"/>
      <c r="W1018" s="36"/>
      <c r="X1018" s="37"/>
      <c r="Y1018" s="34"/>
      <c r="Z1018" s="36"/>
    </row>
    <row r="1019" spans="11:26" hidden="1" x14ac:dyDescent="0.35">
      <c r="K1019" s="34"/>
      <c r="L1019" s="34"/>
      <c r="M1019" s="35"/>
      <c r="U1019" s="36"/>
      <c r="V1019" s="36"/>
      <c r="W1019" s="36"/>
      <c r="X1019" s="37"/>
      <c r="Y1019" s="34"/>
      <c r="Z1019" s="36"/>
    </row>
    <row r="1020" spans="11:26" hidden="1" x14ac:dyDescent="0.35">
      <c r="K1020" s="34"/>
      <c r="L1020" s="34"/>
      <c r="M1020" s="35"/>
      <c r="U1020" s="36"/>
      <c r="V1020" s="36"/>
      <c r="W1020" s="36"/>
      <c r="X1020" s="37"/>
      <c r="Y1020" s="34"/>
      <c r="Z1020" s="36"/>
    </row>
    <row r="1021" spans="11:26" hidden="1" x14ac:dyDescent="0.35">
      <c r="K1021" s="34"/>
      <c r="L1021" s="34"/>
      <c r="M1021" s="35"/>
      <c r="U1021" s="36"/>
      <c r="V1021" s="36"/>
      <c r="W1021" s="36"/>
      <c r="X1021" s="37"/>
      <c r="Y1021" s="34"/>
      <c r="Z1021" s="36"/>
    </row>
    <row r="1022" spans="11:26" hidden="1" x14ac:dyDescent="0.35">
      <c r="K1022" s="34"/>
      <c r="L1022" s="34"/>
      <c r="M1022" s="35"/>
      <c r="U1022" s="36"/>
      <c r="V1022" s="36"/>
      <c r="W1022" s="36"/>
      <c r="X1022" s="37"/>
      <c r="Y1022" s="34"/>
      <c r="Z1022" s="36"/>
    </row>
    <row r="1023" spans="11:26" hidden="1" x14ac:dyDescent="0.35">
      <c r="K1023" s="34"/>
      <c r="L1023" s="34"/>
      <c r="M1023" s="35"/>
      <c r="U1023" s="36"/>
      <c r="V1023" s="36"/>
      <c r="W1023" s="36"/>
      <c r="X1023" s="37"/>
      <c r="Y1023" s="34"/>
      <c r="Z1023" s="36"/>
    </row>
    <row r="1024" spans="11:26" hidden="1" x14ac:dyDescent="0.35">
      <c r="K1024" s="34"/>
      <c r="L1024" s="34"/>
      <c r="M1024" s="35"/>
      <c r="U1024" s="36"/>
      <c r="V1024" s="36"/>
      <c r="W1024" s="36"/>
      <c r="X1024" s="37"/>
      <c r="Y1024" s="36"/>
      <c r="Z1024" s="36"/>
    </row>
    <row r="1025" spans="11:26" hidden="1" x14ac:dyDescent="0.35">
      <c r="K1025" s="34"/>
      <c r="L1025" s="34"/>
      <c r="M1025" s="35"/>
      <c r="U1025" s="36"/>
      <c r="V1025" s="36"/>
      <c r="W1025" s="37"/>
      <c r="X1025" s="37"/>
      <c r="Y1025" s="36"/>
      <c r="Z1025" s="36"/>
    </row>
    <row r="1026" spans="11:26" hidden="1" x14ac:dyDescent="0.35">
      <c r="K1026" s="34"/>
      <c r="L1026" s="34"/>
      <c r="M1026" s="35"/>
      <c r="U1026" s="36"/>
      <c r="V1026" s="36"/>
      <c r="W1026" s="36"/>
      <c r="X1026" s="37"/>
      <c r="Y1026" s="34"/>
      <c r="Z1026" s="36"/>
    </row>
    <row r="1027" spans="11:26" hidden="1" x14ac:dyDescent="0.35">
      <c r="K1027" s="34"/>
      <c r="L1027" s="34"/>
      <c r="M1027" s="35"/>
      <c r="U1027" s="36"/>
      <c r="V1027" s="36"/>
      <c r="W1027" s="36"/>
      <c r="X1027" s="37"/>
      <c r="Y1027" s="34"/>
      <c r="Z1027" s="36"/>
    </row>
    <row r="1028" spans="11:26" hidden="1" x14ac:dyDescent="0.35">
      <c r="K1028" s="34"/>
      <c r="L1028" s="34"/>
      <c r="M1028" s="35"/>
      <c r="U1028" s="36"/>
      <c r="V1028" s="36"/>
      <c r="W1028" s="36"/>
      <c r="X1028" s="37"/>
      <c r="Y1028" s="34"/>
      <c r="Z1028" s="36"/>
    </row>
    <row r="1029" spans="11:26" hidden="1" x14ac:dyDescent="0.35">
      <c r="K1029" s="34"/>
      <c r="L1029" s="34"/>
      <c r="M1029" s="35"/>
      <c r="U1029" s="36"/>
      <c r="V1029" s="36"/>
      <c r="W1029" s="36"/>
      <c r="X1029" s="37"/>
      <c r="Y1029" s="34"/>
      <c r="Z1029" s="36"/>
    </row>
    <row r="1030" spans="11:26" hidden="1" x14ac:dyDescent="0.35">
      <c r="K1030" s="34"/>
      <c r="L1030" s="34"/>
      <c r="M1030" s="35"/>
      <c r="U1030" s="36"/>
      <c r="V1030" s="36"/>
      <c r="W1030" s="36"/>
      <c r="X1030" s="37"/>
      <c r="Y1030" s="34"/>
      <c r="Z1030" s="36"/>
    </row>
    <row r="1031" spans="11:26" hidden="1" x14ac:dyDescent="0.35">
      <c r="K1031" s="34"/>
      <c r="L1031" s="34"/>
      <c r="M1031" s="35"/>
      <c r="U1031" s="36"/>
      <c r="V1031" s="36"/>
      <c r="W1031" s="36"/>
      <c r="X1031" s="37"/>
      <c r="Y1031" s="34"/>
      <c r="Z1031" s="36"/>
    </row>
    <row r="1032" spans="11:26" hidden="1" x14ac:dyDescent="0.35">
      <c r="K1032" s="34"/>
      <c r="L1032" s="34"/>
      <c r="M1032" s="35"/>
      <c r="U1032" s="36"/>
      <c r="V1032" s="36"/>
      <c r="W1032" s="36"/>
      <c r="X1032" s="37"/>
      <c r="Y1032" s="34"/>
      <c r="Z1032" s="36"/>
    </row>
    <row r="1033" spans="11:26" hidden="1" x14ac:dyDescent="0.35">
      <c r="K1033" s="34"/>
      <c r="L1033" s="34"/>
      <c r="M1033" s="35"/>
      <c r="U1033" s="36"/>
      <c r="V1033" s="36"/>
      <c r="W1033" s="36"/>
      <c r="X1033" s="37"/>
      <c r="Y1033" s="34"/>
      <c r="Z1033" s="36"/>
    </row>
    <row r="1034" spans="11:26" hidden="1" x14ac:dyDescent="0.35">
      <c r="K1034" s="34"/>
      <c r="L1034" s="34"/>
      <c r="M1034" s="35"/>
      <c r="U1034" s="36"/>
      <c r="V1034" s="36"/>
      <c r="W1034" s="36"/>
      <c r="X1034" s="37"/>
      <c r="Y1034" s="34"/>
      <c r="Z1034" s="36"/>
    </row>
    <row r="1035" spans="11:26" hidden="1" x14ac:dyDescent="0.35">
      <c r="K1035" s="34"/>
      <c r="L1035" s="34"/>
      <c r="M1035" s="35"/>
      <c r="U1035" s="36"/>
      <c r="V1035" s="36"/>
      <c r="W1035" s="36"/>
      <c r="X1035" s="37"/>
      <c r="Y1035" s="34"/>
      <c r="Z1035" s="36"/>
    </row>
    <row r="1036" spans="11:26" hidden="1" x14ac:dyDescent="0.35">
      <c r="K1036" s="34"/>
      <c r="L1036" s="34"/>
      <c r="M1036" s="35"/>
      <c r="U1036" s="36"/>
      <c r="V1036" s="36"/>
      <c r="W1036" s="36"/>
      <c r="X1036" s="37"/>
      <c r="Y1036" s="34"/>
      <c r="Z1036" s="36"/>
    </row>
    <row r="1037" spans="11:26" hidden="1" x14ac:dyDescent="0.35">
      <c r="K1037" s="34"/>
      <c r="L1037" s="34"/>
      <c r="M1037" s="35"/>
      <c r="U1037" s="36"/>
      <c r="V1037" s="36"/>
      <c r="W1037" s="36"/>
      <c r="X1037" s="37"/>
      <c r="Y1037" s="34"/>
      <c r="Z1037" s="36"/>
    </row>
    <row r="1038" spans="11:26" hidden="1" x14ac:dyDescent="0.35">
      <c r="K1038" s="34"/>
      <c r="L1038" s="34"/>
      <c r="M1038" s="35"/>
      <c r="U1038" s="36"/>
      <c r="V1038" s="36"/>
      <c r="W1038" s="36"/>
      <c r="X1038" s="37"/>
      <c r="Y1038" s="34"/>
      <c r="Z1038" s="36"/>
    </row>
    <row r="1039" spans="11:26" hidden="1" x14ac:dyDescent="0.35">
      <c r="K1039" s="34"/>
      <c r="L1039" s="34"/>
      <c r="M1039" s="35"/>
      <c r="U1039" s="36"/>
      <c r="V1039" s="36"/>
      <c r="W1039" s="36"/>
      <c r="X1039" s="37"/>
      <c r="Y1039" s="34"/>
      <c r="Z1039" s="36"/>
    </row>
    <row r="1040" spans="11:26" hidden="1" x14ac:dyDescent="0.35">
      <c r="K1040" s="34"/>
      <c r="L1040" s="34"/>
      <c r="M1040" s="35"/>
      <c r="U1040" s="36"/>
      <c r="V1040" s="36"/>
      <c r="W1040" s="37"/>
      <c r="X1040" s="37"/>
      <c r="Y1040" s="36"/>
      <c r="Z1040" s="36"/>
    </row>
    <row r="1041" spans="11:26" hidden="1" x14ac:dyDescent="0.35">
      <c r="K1041" s="34"/>
      <c r="L1041" s="34"/>
      <c r="M1041" s="35"/>
      <c r="U1041" s="36"/>
      <c r="V1041" s="36"/>
      <c r="W1041" s="36"/>
      <c r="X1041" s="37"/>
      <c r="Y1041" s="34"/>
      <c r="Z1041" s="36"/>
    </row>
    <row r="1042" spans="11:26" hidden="1" x14ac:dyDescent="0.35">
      <c r="K1042" s="34"/>
      <c r="L1042" s="34"/>
      <c r="M1042" s="35"/>
      <c r="U1042" s="36"/>
      <c r="V1042" s="36"/>
      <c r="W1042" s="36"/>
      <c r="X1042" s="37"/>
      <c r="Y1042" s="34"/>
      <c r="Z1042" s="36"/>
    </row>
    <row r="1043" spans="11:26" hidden="1" x14ac:dyDescent="0.35">
      <c r="K1043" s="34"/>
      <c r="L1043" s="34"/>
      <c r="M1043" s="35"/>
      <c r="U1043" s="36"/>
      <c r="V1043" s="36"/>
      <c r="W1043" s="36"/>
      <c r="X1043" s="37"/>
      <c r="Y1043" s="34"/>
      <c r="Z1043" s="36"/>
    </row>
    <row r="1044" spans="11:26" hidden="1" x14ac:dyDescent="0.35">
      <c r="K1044" s="34"/>
      <c r="L1044" s="34"/>
      <c r="M1044" s="35"/>
      <c r="U1044" s="36"/>
      <c r="V1044" s="36"/>
      <c r="W1044" s="36"/>
      <c r="X1044" s="37"/>
      <c r="Y1044" s="34"/>
      <c r="Z1044" s="36"/>
    </row>
    <row r="1045" spans="11:26" hidden="1" x14ac:dyDescent="0.35">
      <c r="K1045" s="34"/>
      <c r="L1045" s="34"/>
      <c r="M1045" s="35"/>
      <c r="U1045" s="36"/>
      <c r="V1045" s="36"/>
      <c r="W1045" s="36"/>
      <c r="X1045" s="37"/>
      <c r="Y1045" s="34"/>
      <c r="Z1045" s="36"/>
    </row>
    <row r="1046" spans="11:26" hidden="1" x14ac:dyDescent="0.35">
      <c r="K1046" s="34"/>
      <c r="L1046" s="34"/>
      <c r="M1046" s="35"/>
      <c r="U1046" s="36"/>
      <c r="V1046" s="36"/>
      <c r="W1046" s="36"/>
      <c r="X1046" s="37"/>
      <c r="Y1046" s="34"/>
      <c r="Z1046" s="36"/>
    </row>
    <row r="1047" spans="11:26" hidden="1" x14ac:dyDescent="0.35">
      <c r="K1047" s="34"/>
      <c r="L1047" s="34"/>
      <c r="M1047" s="35"/>
      <c r="U1047" s="36"/>
      <c r="V1047" s="36"/>
      <c r="W1047" s="36"/>
      <c r="X1047" s="37"/>
      <c r="Y1047" s="34"/>
      <c r="Z1047" s="36"/>
    </row>
    <row r="1048" spans="11:26" hidden="1" x14ac:dyDescent="0.35">
      <c r="K1048" s="34"/>
      <c r="L1048" s="34"/>
      <c r="M1048" s="35"/>
      <c r="U1048" s="36"/>
      <c r="V1048" s="36"/>
      <c r="W1048" s="36"/>
      <c r="X1048" s="37"/>
      <c r="Y1048" s="34"/>
      <c r="Z1048" s="36"/>
    </row>
    <row r="1049" spans="11:26" hidden="1" x14ac:dyDescent="0.35">
      <c r="K1049" s="34"/>
      <c r="L1049" s="34"/>
      <c r="M1049" s="35"/>
      <c r="U1049" s="36"/>
      <c r="V1049" s="36"/>
      <c r="W1049" s="36"/>
      <c r="X1049" s="37"/>
      <c r="Y1049" s="34"/>
      <c r="Z1049" s="36"/>
    </row>
    <row r="1050" spans="11:26" hidden="1" x14ac:dyDescent="0.35">
      <c r="K1050" s="34"/>
      <c r="L1050" s="34"/>
      <c r="M1050" s="35"/>
      <c r="U1050" s="36"/>
      <c r="V1050" s="36"/>
      <c r="W1050" s="36"/>
      <c r="X1050" s="37"/>
      <c r="Y1050" s="34"/>
      <c r="Z1050" s="36"/>
    </row>
    <row r="1051" spans="11:26" hidden="1" x14ac:dyDescent="0.35">
      <c r="K1051" s="34"/>
      <c r="L1051" s="34"/>
      <c r="M1051" s="35"/>
      <c r="U1051" s="36"/>
      <c r="V1051" s="36"/>
      <c r="W1051" s="36"/>
      <c r="X1051" s="37"/>
      <c r="Y1051" s="34"/>
      <c r="Z1051" s="36"/>
    </row>
    <row r="1052" spans="11:26" hidden="1" x14ac:dyDescent="0.35">
      <c r="K1052" s="34"/>
      <c r="L1052" s="34"/>
      <c r="M1052" s="35"/>
      <c r="U1052" s="36"/>
      <c r="V1052" s="36"/>
      <c r="W1052" s="36"/>
      <c r="X1052" s="37"/>
      <c r="Y1052" s="34"/>
      <c r="Z1052" s="36"/>
    </row>
    <row r="1053" spans="11:26" hidden="1" x14ac:dyDescent="0.35">
      <c r="K1053" s="34"/>
      <c r="L1053" s="34"/>
      <c r="M1053" s="35"/>
      <c r="U1053" s="36"/>
      <c r="V1053" s="36"/>
      <c r="W1053" s="36"/>
      <c r="X1053" s="37"/>
      <c r="Y1053" s="34"/>
      <c r="Z1053" s="36"/>
    </row>
    <row r="1054" spans="11:26" hidden="1" x14ac:dyDescent="0.35">
      <c r="K1054" s="34"/>
      <c r="L1054" s="34"/>
      <c r="M1054" s="35"/>
      <c r="U1054" s="36"/>
      <c r="V1054" s="36"/>
      <c r="W1054" s="36"/>
      <c r="X1054" s="37"/>
      <c r="Y1054" s="34"/>
      <c r="Z1054" s="36"/>
    </row>
    <row r="1055" spans="11:26" hidden="1" x14ac:dyDescent="0.35">
      <c r="K1055" s="34"/>
      <c r="L1055" s="34"/>
      <c r="M1055" s="35"/>
      <c r="U1055" s="36"/>
      <c r="V1055" s="36"/>
      <c r="W1055" s="36"/>
      <c r="X1055" s="37"/>
      <c r="Y1055" s="34"/>
      <c r="Z1055" s="36"/>
    </row>
    <row r="1056" spans="11:26" hidden="1" x14ac:dyDescent="0.35">
      <c r="K1056" s="34"/>
      <c r="L1056" s="34"/>
      <c r="M1056" s="35"/>
      <c r="U1056" s="36"/>
      <c r="V1056" s="36"/>
      <c r="W1056" s="36"/>
      <c r="X1056" s="37"/>
      <c r="Y1056" s="34"/>
      <c r="Z1056" s="36"/>
    </row>
    <row r="1057" spans="11:26" hidden="1" x14ac:dyDescent="0.35">
      <c r="K1057" s="34"/>
      <c r="L1057" s="34"/>
      <c r="M1057" s="35"/>
      <c r="U1057" s="36"/>
      <c r="V1057" s="36"/>
      <c r="W1057" s="36"/>
      <c r="X1057" s="37"/>
      <c r="Y1057" s="34"/>
      <c r="Z1057" s="36"/>
    </row>
    <row r="1058" spans="11:26" hidden="1" x14ac:dyDescent="0.35">
      <c r="K1058" s="34"/>
      <c r="L1058" s="34"/>
      <c r="M1058" s="35"/>
      <c r="U1058" s="36"/>
      <c r="V1058" s="36"/>
      <c r="W1058" s="36"/>
      <c r="X1058" s="37"/>
      <c r="Y1058" s="34"/>
      <c r="Z1058" s="36"/>
    </row>
    <row r="1059" spans="11:26" hidden="1" x14ac:dyDescent="0.35">
      <c r="K1059" s="34"/>
      <c r="L1059" s="34"/>
      <c r="M1059" s="35"/>
      <c r="U1059" s="36"/>
      <c r="V1059" s="36"/>
      <c r="W1059" s="36"/>
      <c r="X1059" s="37"/>
      <c r="Y1059" s="34"/>
      <c r="Z1059" s="36"/>
    </row>
    <row r="1060" spans="11:26" hidden="1" x14ac:dyDescent="0.35">
      <c r="K1060" s="34"/>
      <c r="L1060" s="34"/>
      <c r="M1060" s="35"/>
      <c r="U1060" s="36"/>
      <c r="V1060" s="36"/>
      <c r="W1060" s="36"/>
      <c r="X1060" s="37"/>
      <c r="Y1060" s="34"/>
      <c r="Z1060" s="36"/>
    </row>
    <row r="1061" spans="11:26" hidden="1" x14ac:dyDescent="0.35">
      <c r="K1061" s="34"/>
      <c r="L1061" s="34"/>
      <c r="M1061" s="35"/>
      <c r="U1061" s="36"/>
      <c r="V1061" s="36"/>
      <c r="W1061" s="36"/>
      <c r="X1061" s="37"/>
      <c r="Y1061" s="34"/>
      <c r="Z1061" s="36"/>
    </row>
    <row r="1062" spans="11:26" hidden="1" x14ac:dyDescent="0.35">
      <c r="K1062" s="34"/>
      <c r="L1062" s="34"/>
      <c r="M1062" s="35"/>
      <c r="U1062" s="36"/>
      <c r="V1062" s="36"/>
      <c r="W1062" s="36"/>
      <c r="X1062" s="37"/>
      <c r="Y1062" s="34"/>
      <c r="Z1062" s="36"/>
    </row>
    <row r="1063" spans="11:26" hidden="1" x14ac:dyDescent="0.35">
      <c r="K1063" s="34"/>
      <c r="L1063" s="34"/>
      <c r="M1063" s="35"/>
      <c r="U1063" s="36"/>
      <c r="V1063" s="36"/>
      <c r="W1063" s="36"/>
      <c r="X1063" s="37"/>
      <c r="Y1063" s="34"/>
      <c r="Z1063" s="36"/>
    </row>
    <row r="1064" spans="11:26" hidden="1" x14ac:dyDescent="0.35">
      <c r="K1064" s="34"/>
      <c r="L1064" s="34"/>
      <c r="M1064" s="35"/>
      <c r="U1064" s="36"/>
      <c r="V1064" s="36"/>
      <c r="W1064" s="36"/>
      <c r="X1064" s="37"/>
      <c r="Y1064" s="34"/>
      <c r="Z1064" s="36"/>
    </row>
    <row r="1065" spans="11:26" hidden="1" x14ac:dyDescent="0.35">
      <c r="K1065" s="34"/>
      <c r="L1065" s="34"/>
      <c r="M1065" s="35"/>
      <c r="U1065" s="36"/>
      <c r="V1065" s="36"/>
      <c r="W1065" s="36"/>
      <c r="X1065" s="37"/>
      <c r="Y1065" s="34"/>
      <c r="Z1065" s="36"/>
    </row>
    <row r="1066" spans="11:26" hidden="1" x14ac:dyDescent="0.35">
      <c r="K1066" s="34"/>
      <c r="L1066" s="34"/>
      <c r="M1066" s="35"/>
      <c r="U1066" s="36"/>
      <c r="V1066" s="36"/>
      <c r="W1066" s="36"/>
      <c r="X1066" s="37"/>
      <c r="Y1066" s="34"/>
      <c r="Z1066" s="36"/>
    </row>
    <row r="1067" spans="11:26" hidden="1" x14ac:dyDescent="0.35">
      <c r="K1067" s="34"/>
      <c r="L1067" s="34"/>
      <c r="M1067" s="35"/>
      <c r="U1067" s="36"/>
      <c r="V1067" s="36"/>
      <c r="W1067" s="36"/>
      <c r="X1067" s="37"/>
      <c r="Y1067" s="34"/>
      <c r="Z1067" s="36"/>
    </row>
    <row r="1068" spans="11:26" hidden="1" x14ac:dyDescent="0.35">
      <c r="K1068" s="34"/>
      <c r="L1068" s="34"/>
      <c r="M1068" s="35"/>
      <c r="U1068" s="36"/>
      <c r="V1068" s="36"/>
      <c r="W1068" s="36"/>
      <c r="X1068" s="37"/>
      <c r="Y1068" s="34"/>
      <c r="Z1068" s="36"/>
    </row>
    <row r="1069" spans="11:26" hidden="1" x14ac:dyDescent="0.35">
      <c r="K1069" s="34"/>
      <c r="L1069" s="34"/>
      <c r="M1069" s="35"/>
      <c r="U1069" s="36"/>
      <c r="V1069" s="36"/>
      <c r="W1069" s="36"/>
      <c r="X1069" s="37"/>
      <c r="Y1069" s="34"/>
      <c r="Z1069" s="36"/>
    </row>
    <row r="1070" spans="11:26" hidden="1" x14ac:dyDescent="0.35">
      <c r="K1070" s="34"/>
      <c r="L1070" s="34"/>
      <c r="M1070" s="35"/>
      <c r="U1070" s="36"/>
      <c r="V1070" s="36"/>
      <c r="W1070" s="36"/>
      <c r="X1070" s="37"/>
      <c r="Y1070" s="34"/>
      <c r="Z1070" s="36"/>
    </row>
    <row r="1071" spans="11:26" hidden="1" x14ac:dyDescent="0.35">
      <c r="K1071" s="34"/>
      <c r="L1071" s="34"/>
      <c r="M1071" s="35"/>
      <c r="U1071" s="36"/>
      <c r="V1071" s="36"/>
      <c r="W1071" s="36"/>
      <c r="X1071" s="37"/>
      <c r="Y1071" s="34"/>
      <c r="Z1071" s="36"/>
    </row>
    <row r="1072" spans="11:26" hidden="1" x14ac:dyDescent="0.35">
      <c r="K1072" s="34"/>
      <c r="L1072" s="34"/>
      <c r="M1072" s="35"/>
      <c r="U1072" s="36"/>
      <c r="V1072" s="36"/>
      <c r="W1072" s="36"/>
      <c r="X1072" s="37"/>
      <c r="Y1072" s="34"/>
      <c r="Z1072" s="36"/>
    </row>
    <row r="1073" spans="11:26" hidden="1" x14ac:dyDescent="0.35">
      <c r="K1073" s="34"/>
      <c r="L1073" s="34"/>
      <c r="M1073" s="35"/>
      <c r="U1073" s="36"/>
      <c r="V1073" s="36"/>
      <c r="W1073" s="36"/>
      <c r="X1073" s="37"/>
      <c r="Y1073" s="34"/>
      <c r="Z1073" s="36"/>
    </row>
    <row r="1074" spans="11:26" hidden="1" x14ac:dyDescent="0.35">
      <c r="K1074" s="34"/>
      <c r="L1074" s="34"/>
      <c r="M1074" s="35"/>
      <c r="U1074" s="36"/>
      <c r="V1074" s="36"/>
      <c r="W1074" s="36"/>
      <c r="X1074" s="37"/>
      <c r="Y1074" s="34"/>
      <c r="Z1074" s="36"/>
    </row>
    <row r="1075" spans="11:26" hidden="1" x14ac:dyDescent="0.35">
      <c r="K1075" s="34"/>
      <c r="L1075" s="34"/>
      <c r="M1075" s="35"/>
      <c r="U1075" s="36"/>
      <c r="V1075" s="36"/>
      <c r="W1075" s="36"/>
      <c r="X1075" s="37"/>
      <c r="Y1075" s="34"/>
      <c r="Z1075" s="36"/>
    </row>
    <row r="1076" spans="11:26" hidden="1" x14ac:dyDescent="0.35">
      <c r="K1076" s="34"/>
      <c r="L1076" s="34"/>
      <c r="M1076" s="35"/>
      <c r="U1076" s="36"/>
      <c r="V1076" s="36"/>
      <c r="W1076" s="36"/>
      <c r="X1076" s="37"/>
      <c r="Y1076" s="34"/>
      <c r="Z1076" s="36"/>
    </row>
    <row r="1077" spans="11:26" hidden="1" x14ac:dyDescent="0.35">
      <c r="K1077" s="34"/>
      <c r="L1077" s="34"/>
      <c r="M1077" s="35"/>
      <c r="U1077" s="36"/>
      <c r="V1077" s="36"/>
      <c r="W1077" s="36"/>
      <c r="X1077" s="37"/>
      <c r="Y1077" s="34"/>
      <c r="Z1077" s="36"/>
    </row>
    <row r="1078" spans="11:26" hidden="1" x14ac:dyDescent="0.35">
      <c r="K1078" s="34"/>
      <c r="L1078" s="34"/>
      <c r="M1078" s="35"/>
      <c r="U1078" s="36"/>
      <c r="V1078" s="36"/>
      <c r="W1078" s="36"/>
      <c r="X1078" s="37"/>
      <c r="Y1078" s="34"/>
      <c r="Z1078" s="36"/>
    </row>
    <row r="1079" spans="11:26" hidden="1" x14ac:dyDescent="0.35">
      <c r="K1079" s="34"/>
      <c r="L1079" s="34"/>
      <c r="M1079" s="35"/>
      <c r="U1079" s="36"/>
      <c r="V1079" s="36"/>
      <c r="W1079" s="36"/>
      <c r="X1079" s="37"/>
      <c r="Y1079" s="34"/>
      <c r="Z1079" s="36"/>
    </row>
    <row r="1080" spans="11:26" hidden="1" x14ac:dyDescent="0.35">
      <c r="K1080" s="34"/>
      <c r="L1080" s="34"/>
      <c r="M1080" s="35"/>
      <c r="U1080" s="36"/>
      <c r="V1080" s="36"/>
      <c r="W1080" s="36"/>
      <c r="X1080" s="37"/>
      <c r="Y1080" s="34"/>
      <c r="Z1080" s="36"/>
    </row>
    <row r="1081" spans="11:26" hidden="1" x14ac:dyDescent="0.35">
      <c r="K1081" s="34"/>
      <c r="L1081" s="34"/>
      <c r="U1081" s="36"/>
      <c r="V1081" s="36"/>
      <c r="W1081" s="36"/>
      <c r="X1081" s="37"/>
      <c r="Y1081" s="34"/>
      <c r="Z1081" s="36"/>
    </row>
    <row r="1082" spans="11:26" hidden="1" x14ac:dyDescent="0.35">
      <c r="K1082" s="34"/>
      <c r="L1082" s="34"/>
      <c r="U1082" s="36"/>
      <c r="V1082" s="36"/>
      <c r="W1082" s="36"/>
      <c r="X1082" s="37"/>
      <c r="Y1082" s="34"/>
      <c r="Z1082" s="36"/>
    </row>
    <row r="1083" spans="11:26" hidden="1" x14ac:dyDescent="0.35">
      <c r="K1083" s="34"/>
      <c r="L1083" s="34"/>
      <c r="U1083" s="36"/>
      <c r="V1083" s="36"/>
      <c r="W1083" s="36"/>
      <c r="X1083" s="37"/>
      <c r="Y1083" s="34"/>
      <c r="Z1083" s="36"/>
    </row>
    <row r="1084" spans="11:26" hidden="1" x14ac:dyDescent="0.35">
      <c r="K1084" s="34"/>
      <c r="L1084" s="34"/>
      <c r="U1084" s="36"/>
      <c r="V1084" s="36"/>
      <c r="W1084" s="36"/>
      <c r="X1084" s="37"/>
      <c r="Y1084" s="34"/>
      <c r="Z1084" s="36"/>
    </row>
    <row r="1085" spans="11:26" hidden="1" x14ac:dyDescent="0.35">
      <c r="K1085" s="34"/>
      <c r="L1085" s="34"/>
      <c r="U1085" s="36"/>
      <c r="V1085" s="36"/>
      <c r="W1085" s="36"/>
      <c r="X1085" s="37"/>
      <c r="Y1085" s="34"/>
      <c r="Z1085" s="36"/>
    </row>
    <row r="1086" spans="11:26" hidden="1" x14ac:dyDescent="0.35">
      <c r="K1086" s="34"/>
      <c r="L1086" s="34"/>
      <c r="U1086" s="36"/>
      <c r="V1086" s="36"/>
      <c r="W1086" s="36"/>
      <c r="X1086" s="37"/>
      <c r="Y1086" s="34"/>
      <c r="Z1086" s="36"/>
    </row>
    <row r="1087" spans="11:26" hidden="1" x14ac:dyDescent="0.35">
      <c r="K1087" s="34"/>
      <c r="L1087" s="34"/>
      <c r="M1087" s="35"/>
      <c r="U1087" s="36"/>
      <c r="V1087" s="36"/>
      <c r="W1087" s="37"/>
      <c r="X1087" s="37"/>
      <c r="Y1087" s="36"/>
      <c r="Z1087" s="36"/>
    </row>
    <row r="1088" spans="11:26" hidden="1" x14ac:dyDescent="0.35">
      <c r="K1088" s="34"/>
      <c r="L1088" s="34"/>
      <c r="M1088" s="35"/>
      <c r="U1088" s="36"/>
      <c r="V1088" s="36"/>
      <c r="W1088" s="36"/>
      <c r="X1088" s="37"/>
      <c r="Y1088" s="34"/>
      <c r="Z1088" s="36"/>
    </row>
    <row r="1089" spans="11:26" hidden="1" x14ac:dyDescent="0.35">
      <c r="K1089" s="34"/>
      <c r="L1089" s="34"/>
      <c r="M1089" s="35"/>
      <c r="U1089" s="36"/>
      <c r="V1089" s="36"/>
      <c r="W1089" s="36"/>
      <c r="X1089" s="37"/>
      <c r="Y1089" s="34"/>
      <c r="Z1089" s="36"/>
    </row>
    <row r="1090" spans="11:26" hidden="1" x14ac:dyDescent="0.35">
      <c r="K1090" s="34"/>
      <c r="L1090" s="34"/>
      <c r="M1090" s="35"/>
      <c r="U1090" s="36"/>
      <c r="V1090" s="36"/>
      <c r="W1090" s="36"/>
      <c r="X1090" s="37"/>
      <c r="Y1090" s="34"/>
      <c r="Z1090" s="36"/>
    </row>
    <row r="1091" spans="11:26" hidden="1" x14ac:dyDescent="0.35">
      <c r="K1091" s="34"/>
      <c r="L1091" s="34"/>
      <c r="M1091" s="35"/>
      <c r="U1091" s="36"/>
      <c r="V1091" s="36"/>
      <c r="W1091" s="36"/>
      <c r="X1091" s="37"/>
      <c r="Y1091" s="34"/>
      <c r="Z1091" s="36"/>
    </row>
    <row r="1092" spans="11:26" hidden="1" x14ac:dyDescent="0.35">
      <c r="K1092" s="34"/>
      <c r="L1092" s="34"/>
      <c r="M1092" s="35"/>
      <c r="U1092" s="36"/>
      <c r="V1092" s="36"/>
      <c r="W1092" s="36"/>
      <c r="X1092" s="37"/>
      <c r="Y1092" s="34"/>
      <c r="Z1092" s="36"/>
    </row>
    <row r="1093" spans="11:26" hidden="1" x14ac:dyDescent="0.35">
      <c r="K1093" s="34"/>
      <c r="L1093" s="34"/>
      <c r="M1093" s="35"/>
      <c r="U1093" s="36"/>
      <c r="V1093" s="36"/>
      <c r="W1093" s="36"/>
      <c r="X1093" s="37"/>
      <c r="Y1093" s="34"/>
      <c r="Z1093" s="36"/>
    </row>
    <row r="1094" spans="11:26" hidden="1" x14ac:dyDescent="0.35">
      <c r="K1094" s="34"/>
      <c r="L1094" s="34"/>
      <c r="M1094" s="35"/>
      <c r="U1094" s="36"/>
      <c r="V1094" s="36"/>
      <c r="W1094" s="36"/>
      <c r="X1094" s="37"/>
      <c r="Y1094" s="34"/>
      <c r="Z1094" s="36"/>
    </row>
    <row r="1095" spans="11:26" hidden="1" x14ac:dyDescent="0.35">
      <c r="K1095" s="34"/>
      <c r="L1095" s="34"/>
      <c r="M1095" s="35"/>
      <c r="U1095" s="36"/>
      <c r="V1095" s="36"/>
      <c r="W1095" s="36"/>
      <c r="X1095" s="37"/>
      <c r="Y1095" s="34"/>
      <c r="Z1095" s="36"/>
    </row>
    <row r="1096" spans="11:26" hidden="1" x14ac:dyDescent="0.35">
      <c r="K1096" s="34"/>
      <c r="L1096" s="34"/>
      <c r="M1096" s="35"/>
      <c r="U1096" s="36"/>
      <c r="V1096" s="36"/>
      <c r="W1096" s="36"/>
      <c r="X1096" s="37"/>
      <c r="Y1096" s="36"/>
      <c r="Z1096" s="36"/>
    </row>
    <row r="1097" spans="11:26" hidden="1" x14ac:dyDescent="0.35">
      <c r="K1097" s="34"/>
      <c r="L1097" s="34"/>
      <c r="M1097" s="35"/>
      <c r="U1097" s="36"/>
      <c r="V1097" s="36"/>
      <c r="W1097" s="36"/>
      <c r="X1097" s="37"/>
      <c r="Y1097" s="34"/>
      <c r="Z1097" s="36"/>
    </row>
    <row r="1098" spans="11:26" hidden="1" x14ac:dyDescent="0.35">
      <c r="K1098" s="34"/>
      <c r="L1098" s="34"/>
      <c r="M1098" s="35"/>
      <c r="U1098" s="36"/>
      <c r="V1098" s="36"/>
      <c r="W1098" s="36"/>
      <c r="X1098" s="37"/>
      <c r="Y1098" s="34"/>
      <c r="Z1098" s="36"/>
    </row>
    <row r="1099" spans="11:26" hidden="1" x14ac:dyDescent="0.35">
      <c r="K1099" s="34"/>
      <c r="L1099" s="34"/>
      <c r="M1099" s="35"/>
      <c r="U1099" s="36"/>
      <c r="V1099" s="36"/>
      <c r="W1099" s="36"/>
      <c r="X1099" s="37"/>
      <c r="Y1099" s="34"/>
      <c r="Z1099" s="36"/>
    </row>
    <row r="1100" spans="11:26" hidden="1" x14ac:dyDescent="0.35">
      <c r="K1100" s="34"/>
      <c r="L1100" s="34"/>
      <c r="M1100" s="35"/>
      <c r="U1100" s="36"/>
      <c r="V1100" s="36"/>
      <c r="W1100" s="36"/>
      <c r="X1100" s="37"/>
      <c r="Y1100" s="34"/>
      <c r="Z1100" s="36"/>
    </row>
    <row r="1101" spans="11:26" hidden="1" x14ac:dyDescent="0.35">
      <c r="K1101" s="34"/>
      <c r="L1101" s="34"/>
      <c r="M1101" s="35"/>
      <c r="U1101" s="36"/>
      <c r="V1101" s="36"/>
      <c r="W1101" s="36"/>
      <c r="X1101" s="37"/>
      <c r="Y1101" s="34"/>
      <c r="Z1101" s="36"/>
    </row>
    <row r="1102" spans="11:26" hidden="1" x14ac:dyDescent="0.35">
      <c r="K1102" s="34"/>
      <c r="L1102" s="34"/>
      <c r="M1102" s="35"/>
      <c r="U1102" s="36"/>
      <c r="V1102" s="36"/>
      <c r="W1102" s="36"/>
      <c r="X1102" s="37"/>
      <c r="Y1102" s="34"/>
      <c r="Z1102" s="36"/>
    </row>
    <row r="1103" spans="11:26" hidden="1" x14ac:dyDescent="0.35">
      <c r="K1103" s="34"/>
      <c r="L1103" s="34"/>
      <c r="M1103" s="35"/>
      <c r="U1103" s="36"/>
      <c r="V1103" s="36"/>
      <c r="W1103" s="36"/>
      <c r="X1103" s="37"/>
      <c r="Y1103" s="34"/>
      <c r="Z1103" s="36"/>
    </row>
    <row r="1104" spans="11:26" hidden="1" x14ac:dyDescent="0.35">
      <c r="K1104" s="34"/>
      <c r="L1104" s="34"/>
      <c r="M1104" s="35"/>
      <c r="U1104" s="36"/>
      <c r="V1104" s="36"/>
      <c r="W1104" s="36"/>
      <c r="X1104" s="37"/>
      <c r="Y1104" s="34"/>
      <c r="Z1104" s="36"/>
    </row>
    <row r="1105" spans="11:26" hidden="1" x14ac:dyDescent="0.35">
      <c r="K1105" s="34"/>
      <c r="L1105" s="34"/>
      <c r="M1105" s="35"/>
      <c r="U1105" s="36"/>
      <c r="V1105" s="36"/>
      <c r="W1105" s="36"/>
      <c r="X1105" s="37"/>
      <c r="Y1105" s="34"/>
      <c r="Z1105" s="36"/>
    </row>
    <row r="1106" spans="11:26" hidden="1" x14ac:dyDescent="0.35">
      <c r="K1106" s="34"/>
      <c r="L1106" s="34"/>
      <c r="M1106" s="35"/>
      <c r="U1106" s="36"/>
      <c r="V1106" s="36"/>
      <c r="W1106" s="36"/>
      <c r="X1106" s="37"/>
      <c r="Y1106" s="34"/>
      <c r="Z1106" s="36"/>
    </row>
    <row r="1107" spans="11:26" hidden="1" x14ac:dyDescent="0.35">
      <c r="K1107" s="34"/>
      <c r="L1107" s="34"/>
      <c r="M1107" s="35"/>
      <c r="U1107" s="36"/>
      <c r="V1107" s="36"/>
      <c r="W1107" s="36"/>
      <c r="X1107" s="37"/>
      <c r="Y1107" s="34"/>
      <c r="Z1107" s="36"/>
    </row>
    <row r="1108" spans="11:26" hidden="1" x14ac:dyDescent="0.35">
      <c r="K1108" s="34"/>
      <c r="L1108" s="34"/>
      <c r="M1108" s="35"/>
      <c r="U1108" s="36"/>
      <c r="V1108" s="36"/>
      <c r="W1108" s="36"/>
      <c r="X1108" s="37"/>
      <c r="Y1108" s="34"/>
      <c r="Z1108" s="36"/>
    </row>
    <row r="1109" spans="11:26" hidden="1" x14ac:dyDescent="0.35">
      <c r="K1109" s="34"/>
      <c r="L1109" s="34"/>
      <c r="U1109" s="36"/>
      <c r="V1109" s="36"/>
      <c r="W1109" s="36"/>
      <c r="X1109" s="37"/>
      <c r="Y1109" s="34"/>
      <c r="Z1109" s="36"/>
    </row>
    <row r="1110" spans="11:26" hidden="1" x14ac:dyDescent="0.35">
      <c r="K1110" s="34"/>
      <c r="L1110" s="34"/>
      <c r="M1110" s="35"/>
      <c r="U1110" s="36"/>
      <c r="V1110" s="36"/>
      <c r="W1110" s="36"/>
      <c r="X1110" s="37"/>
      <c r="Y1110" s="34"/>
      <c r="Z1110" s="36"/>
    </row>
    <row r="1111" spans="11:26" hidden="1" x14ac:dyDescent="0.35">
      <c r="K1111" s="34"/>
      <c r="L1111" s="34"/>
      <c r="M1111" s="35"/>
      <c r="U1111" s="36"/>
      <c r="V1111" s="36"/>
      <c r="W1111" s="36"/>
      <c r="X1111" s="37"/>
      <c r="Y1111" s="34"/>
      <c r="Z1111" s="36"/>
    </row>
    <row r="1112" spans="11:26" hidden="1" x14ac:dyDescent="0.35">
      <c r="K1112" s="34"/>
      <c r="L1112" s="34"/>
      <c r="M1112" s="35"/>
      <c r="U1112" s="36"/>
      <c r="V1112" s="36"/>
      <c r="W1112" s="36"/>
      <c r="X1112" s="37"/>
      <c r="Y1112" s="34"/>
      <c r="Z1112" s="36"/>
    </row>
    <row r="1113" spans="11:26" hidden="1" x14ac:dyDescent="0.35">
      <c r="K1113" s="34"/>
      <c r="L1113" s="34"/>
      <c r="M1113" s="35"/>
      <c r="U1113" s="36"/>
      <c r="V1113" s="36"/>
      <c r="W1113" s="36"/>
      <c r="X1113" s="37"/>
      <c r="Y1113" s="34"/>
      <c r="Z1113" s="36"/>
    </row>
    <row r="1114" spans="11:26" hidden="1" x14ac:dyDescent="0.35">
      <c r="K1114" s="34"/>
      <c r="L1114" s="34"/>
      <c r="M1114" s="35"/>
      <c r="U1114" s="36"/>
      <c r="V1114" s="36"/>
      <c r="W1114" s="36"/>
      <c r="X1114" s="37"/>
      <c r="Y1114" s="34"/>
      <c r="Z1114" s="36"/>
    </row>
    <row r="1115" spans="11:26" hidden="1" x14ac:dyDescent="0.35">
      <c r="K1115" s="34"/>
      <c r="L1115" s="34"/>
      <c r="M1115" s="35"/>
      <c r="U1115" s="36"/>
      <c r="V1115" s="36"/>
      <c r="W1115" s="36"/>
      <c r="X1115" s="37"/>
      <c r="Y1115" s="34"/>
      <c r="Z1115" s="36"/>
    </row>
    <row r="1116" spans="11:26" hidden="1" x14ac:dyDescent="0.35">
      <c r="K1116" s="34"/>
      <c r="L1116" s="34"/>
      <c r="M1116" s="35"/>
      <c r="U1116" s="36"/>
      <c r="V1116" s="36"/>
      <c r="W1116" s="36"/>
      <c r="X1116" s="37"/>
      <c r="Y1116" s="34"/>
      <c r="Z1116" s="36"/>
    </row>
    <row r="1117" spans="11:26" hidden="1" x14ac:dyDescent="0.35">
      <c r="K1117" s="34"/>
      <c r="L1117" s="34"/>
      <c r="M1117" s="35"/>
      <c r="U1117" s="36"/>
      <c r="V1117" s="36"/>
      <c r="W1117" s="36"/>
      <c r="X1117" s="37"/>
      <c r="Y1117" s="34"/>
      <c r="Z1117" s="36"/>
    </row>
    <row r="1118" spans="11:26" hidden="1" x14ac:dyDescent="0.35">
      <c r="K1118" s="34"/>
      <c r="L1118" s="34"/>
      <c r="M1118" s="35"/>
      <c r="U1118" s="36"/>
      <c r="V1118" s="36"/>
      <c r="W1118" s="36"/>
      <c r="X1118" s="37"/>
      <c r="Y1118" s="34"/>
      <c r="Z1118" s="36"/>
    </row>
    <row r="1119" spans="11:26" hidden="1" x14ac:dyDescent="0.35">
      <c r="K1119" s="34"/>
      <c r="L1119" s="34"/>
      <c r="M1119" s="35"/>
      <c r="U1119" s="36"/>
      <c r="V1119" s="36"/>
      <c r="W1119" s="36"/>
      <c r="X1119" s="37"/>
      <c r="Y1119" s="34"/>
      <c r="Z1119" s="36"/>
    </row>
    <row r="1120" spans="11:26" hidden="1" x14ac:dyDescent="0.35">
      <c r="K1120" s="34"/>
      <c r="L1120" s="34"/>
      <c r="M1120" s="35"/>
      <c r="U1120" s="36"/>
      <c r="V1120" s="36"/>
      <c r="W1120" s="36"/>
      <c r="X1120" s="37"/>
      <c r="Y1120" s="34"/>
      <c r="Z1120" s="36"/>
    </row>
    <row r="1121" spans="11:26" hidden="1" x14ac:dyDescent="0.35">
      <c r="K1121" s="34"/>
      <c r="L1121" s="34"/>
      <c r="M1121" s="35"/>
      <c r="U1121" s="36"/>
      <c r="V1121" s="36"/>
      <c r="W1121" s="36"/>
      <c r="X1121" s="37"/>
      <c r="Y1121" s="34"/>
      <c r="Z1121" s="36"/>
    </row>
    <row r="1122" spans="11:26" hidden="1" x14ac:dyDescent="0.35">
      <c r="K1122" s="34"/>
      <c r="L1122" s="34"/>
      <c r="M1122" s="35"/>
      <c r="U1122" s="36"/>
      <c r="V1122" s="36"/>
      <c r="W1122" s="36"/>
      <c r="X1122" s="37"/>
      <c r="Y1122" s="34"/>
      <c r="Z1122" s="36"/>
    </row>
    <row r="1123" spans="11:26" hidden="1" x14ac:dyDescent="0.35">
      <c r="K1123" s="34"/>
      <c r="L1123" s="34"/>
      <c r="M1123" s="35"/>
      <c r="U1123" s="36"/>
      <c r="V1123" s="36"/>
      <c r="W1123" s="36"/>
      <c r="X1123" s="37"/>
      <c r="Y1123" s="34"/>
      <c r="Z1123" s="36"/>
    </row>
    <row r="1124" spans="11:26" hidden="1" x14ac:dyDescent="0.35">
      <c r="K1124" s="34"/>
      <c r="L1124" s="34"/>
      <c r="M1124" s="35"/>
      <c r="U1124" s="36"/>
      <c r="V1124" s="36"/>
      <c r="W1124" s="36"/>
      <c r="X1124" s="37"/>
      <c r="Y1124" s="34"/>
      <c r="Z1124" s="36"/>
    </row>
    <row r="1125" spans="11:26" hidden="1" x14ac:dyDescent="0.35">
      <c r="K1125" s="34"/>
      <c r="L1125" s="34"/>
      <c r="M1125" s="35"/>
      <c r="U1125" s="36"/>
      <c r="V1125" s="36"/>
      <c r="W1125" s="36"/>
      <c r="X1125" s="37"/>
      <c r="Y1125" s="34"/>
      <c r="Z1125" s="36"/>
    </row>
    <row r="1126" spans="11:26" hidden="1" x14ac:dyDescent="0.35">
      <c r="K1126" s="34"/>
      <c r="L1126" s="34"/>
      <c r="M1126" s="35"/>
      <c r="U1126" s="36"/>
      <c r="V1126" s="36"/>
      <c r="W1126" s="36"/>
      <c r="X1126" s="37"/>
      <c r="Y1126" s="34"/>
      <c r="Z1126" s="36"/>
    </row>
    <row r="1127" spans="11:26" hidden="1" x14ac:dyDescent="0.35">
      <c r="K1127" s="34"/>
      <c r="L1127" s="34"/>
      <c r="M1127" s="35"/>
      <c r="U1127" s="36"/>
      <c r="V1127" s="36"/>
      <c r="W1127" s="36"/>
      <c r="X1127" s="37"/>
      <c r="Y1127" s="34"/>
      <c r="Z1127" s="36"/>
    </row>
    <row r="1128" spans="11:26" hidden="1" x14ac:dyDescent="0.35">
      <c r="K1128" s="34"/>
      <c r="L1128" s="34"/>
      <c r="M1128" s="35"/>
      <c r="U1128" s="36"/>
      <c r="V1128" s="36"/>
      <c r="W1128" s="36"/>
      <c r="X1128" s="37"/>
      <c r="Y1128" s="34"/>
      <c r="Z1128" s="36"/>
    </row>
    <row r="1129" spans="11:26" hidden="1" x14ac:dyDescent="0.35">
      <c r="K1129" s="34"/>
      <c r="L1129" s="34"/>
      <c r="M1129" s="35"/>
      <c r="U1129" s="36"/>
      <c r="V1129" s="36"/>
      <c r="W1129" s="36"/>
      <c r="X1129" s="37"/>
      <c r="Y1129" s="34"/>
      <c r="Z1129" s="36"/>
    </row>
    <row r="1130" spans="11:26" hidden="1" x14ac:dyDescent="0.35">
      <c r="K1130" s="34"/>
      <c r="L1130" s="34"/>
      <c r="M1130" s="35"/>
      <c r="U1130" s="36"/>
      <c r="V1130" s="36"/>
      <c r="W1130" s="36"/>
      <c r="X1130" s="37"/>
      <c r="Y1130" s="34"/>
      <c r="Z1130" s="36"/>
    </row>
    <row r="1131" spans="11:26" hidden="1" x14ac:dyDescent="0.35">
      <c r="K1131" s="34"/>
      <c r="L1131" s="34"/>
      <c r="M1131" s="35"/>
      <c r="U1131" s="36"/>
      <c r="V1131" s="36"/>
      <c r="W1131" s="36"/>
      <c r="X1131" s="37"/>
      <c r="Y1131" s="34"/>
      <c r="Z1131" s="36"/>
    </row>
    <row r="1132" spans="11:26" hidden="1" x14ac:dyDescent="0.35">
      <c r="K1132" s="34"/>
      <c r="L1132" s="34"/>
      <c r="M1132" s="35"/>
      <c r="U1132" s="36"/>
      <c r="V1132" s="36"/>
      <c r="W1132" s="36"/>
      <c r="X1132" s="37"/>
      <c r="Y1132" s="34"/>
      <c r="Z1132" s="36"/>
    </row>
    <row r="1133" spans="11:26" hidden="1" x14ac:dyDescent="0.35">
      <c r="K1133" s="34"/>
      <c r="L1133" s="34"/>
      <c r="M1133" s="35"/>
      <c r="U1133" s="36"/>
      <c r="V1133" s="36"/>
      <c r="W1133" s="36"/>
      <c r="X1133" s="37"/>
      <c r="Y1133" s="34"/>
      <c r="Z1133" s="36"/>
    </row>
    <row r="1134" spans="11:26" hidden="1" x14ac:dyDescent="0.35">
      <c r="K1134" s="34"/>
      <c r="L1134" s="34"/>
      <c r="M1134" s="35"/>
      <c r="U1134" s="36"/>
      <c r="V1134" s="36"/>
      <c r="W1134" s="36"/>
      <c r="X1134" s="37"/>
      <c r="Y1134" s="34"/>
      <c r="Z1134" s="36"/>
    </row>
    <row r="1135" spans="11:26" hidden="1" x14ac:dyDescent="0.35">
      <c r="K1135" s="34"/>
      <c r="L1135" s="34"/>
      <c r="M1135" s="35"/>
      <c r="U1135" s="36"/>
      <c r="V1135" s="36"/>
      <c r="W1135" s="36"/>
      <c r="X1135" s="37"/>
      <c r="Y1135" s="34"/>
      <c r="Z1135" s="36"/>
    </row>
    <row r="1136" spans="11:26" hidden="1" x14ac:dyDescent="0.35">
      <c r="K1136" s="34"/>
      <c r="L1136" s="34"/>
      <c r="M1136" s="35"/>
      <c r="U1136" s="36"/>
      <c r="V1136" s="36"/>
      <c r="W1136" s="36"/>
      <c r="X1136" s="37"/>
      <c r="Y1136" s="34"/>
      <c r="Z1136" s="36"/>
    </row>
    <row r="1137" spans="11:26" hidden="1" x14ac:dyDescent="0.35">
      <c r="K1137" s="34"/>
      <c r="L1137" s="34"/>
      <c r="M1137" s="35"/>
      <c r="U1137" s="36"/>
      <c r="V1137" s="36"/>
      <c r="W1137" s="36"/>
      <c r="X1137" s="37"/>
      <c r="Y1137" s="34"/>
      <c r="Z1137" s="36"/>
    </row>
    <row r="1138" spans="11:26" hidden="1" x14ac:dyDescent="0.35">
      <c r="K1138" s="34"/>
      <c r="L1138" s="34"/>
      <c r="M1138" s="35"/>
      <c r="U1138" s="36"/>
      <c r="V1138" s="36"/>
      <c r="W1138" s="36"/>
      <c r="X1138" s="37"/>
      <c r="Y1138" s="34"/>
      <c r="Z1138" s="36"/>
    </row>
    <row r="1139" spans="11:26" hidden="1" x14ac:dyDescent="0.35">
      <c r="K1139" s="34"/>
      <c r="L1139" s="34"/>
      <c r="M1139" s="35"/>
      <c r="U1139" s="36"/>
      <c r="V1139" s="36"/>
      <c r="W1139" s="36"/>
      <c r="X1139" s="37"/>
      <c r="Y1139" s="34"/>
      <c r="Z1139" s="36"/>
    </row>
    <row r="1140" spans="11:26" hidden="1" x14ac:dyDescent="0.35">
      <c r="K1140" s="34"/>
      <c r="L1140" s="34"/>
      <c r="M1140" s="35"/>
      <c r="U1140" s="36"/>
      <c r="V1140" s="36"/>
      <c r="W1140" s="36"/>
      <c r="X1140" s="37"/>
      <c r="Y1140" s="34"/>
      <c r="Z1140" s="36"/>
    </row>
    <row r="1141" spans="11:26" hidden="1" x14ac:dyDescent="0.35">
      <c r="K1141" s="34"/>
      <c r="L1141" s="34"/>
      <c r="M1141" s="35"/>
      <c r="U1141" s="36"/>
      <c r="V1141" s="36"/>
      <c r="W1141" s="36"/>
      <c r="X1141" s="37"/>
      <c r="Y1141" s="34"/>
      <c r="Z1141" s="36"/>
    </row>
    <row r="1142" spans="11:26" hidden="1" x14ac:dyDescent="0.35">
      <c r="K1142" s="34"/>
      <c r="L1142" s="34"/>
      <c r="M1142" s="35"/>
      <c r="U1142" s="36"/>
      <c r="V1142" s="36"/>
      <c r="W1142" s="36"/>
      <c r="X1142" s="37"/>
      <c r="Y1142" s="34"/>
      <c r="Z1142" s="36"/>
    </row>
    <row r="1143" spans="11:26" hidden="1" x14ac:dyDescent="0.35">
      <c r="K1143" s="34"/>
      <c r="L1143" s="34"/>
      <c r="M1143" s="35"/>
      <c r="U1143" s="36"/>
      <c r="V1143" s="36"/>
      <c r="W1143" s="36"/>
      <c r="X1143" s="37"/>
      <c r="Y1143" s="34"/>
      <c r="Z1143" s="36"/>
    </row>
    <row r="1144" spans="11:26" hidden="1" x14ac:dyDescent="0.35">
      <c r="K1144" s="34"/>
      <c r="L1144" s="34"/>
      <c r="M1144" s="35"/>
      <c r="U1144" s="36"/>
      <c r="V1144" s="36"/>
      <c r="W1144" s="36"/>
      <c r="X1144" s="37"/>
      <c r="Y1144" s="34"/>
      <c r="Z1144" s="36"/>
    </row>
    <row r="1145" spans="11:26" hidden="1" x14ac:dyDescent="0.35">
      <c r="K1145" s="34"/>
      <c r="L1145" s="34"/>
      <c r="M1145" s="35"/>
      <c r="U1145" s="36"/>
      <c r="V1145" s="36"/>
      <c r="W1145" s="36"/>
      <c r="X1145" s="37"/>
      <c r="Y1145" s="34"/>
      <c r="Z1145" s="36"/>
    </row>
    <row r="1146" spans="11:26" hidden="1" x14ac:dyDescent="0.35">
      <c r="K1146" s="34"/>
      <c r="L1146" s="34"/>
      <c r="M1146" s="35"/>
      <c r="U1146" s="36"/>
      <c r="V1146" s="36"/>
      <c r="W1146" s="36"/>
      <c r="X1146" s="37"/>
      <c r="Y1146" s="34"/>
      <c r="Z1146" s="36"/>
    </row>
    <row r="1147" spans="11:26" hidden="1" x14ac:dyDescent="0.35">
      <c r="K1147" s="34"/>
      <c r="L1147" s="34"/>
      <c r="M1147" s="35"/>
      <c r="U1147" s="36"/>
      <c r="V1147" s="36"/>
      <c r="W1147" s="36"/>
      <c r="X1147" s="37"/>
      <c r="Y1147" s="34"/>
      <c r="Z1147" s="36"/>
    </row>
    <row r="1148" spans="11:26" hidden="1" x14ac:dyDescent="0.35">
      <c r="K1148" s="34"/>
      <c r="L1148" s="34"/>
      <c r="M1148" s="35"/>
      <c r="U1148" s="36"/>
      <c r="V1148" s="36"/>
      <c r="W1148" s="36"/>
      <c r="X1148" s="37"/>
      <c r="Y1148" s="34"/>
      <c r="Z1148" s="36"/>
    </row>
    <row r="1149" spans="11:26" hidden="1" x14ac:dyDescent="0.35">
      <c r="K1149" s="34"/>
      <c r="L1149" s="34"/>
      <c r="M1149" s="35"/>
      <c r="U1149" s="36"/>
      <c r="V1149" s="36"/>
      <c r="W1149" s="36"/>
      <c r="X1149" s="37"/>
      <c r="Y1149" s="34"/>
      <c r="Z1149" s="36"/>
    </row>
    <row r="1150" spans="11:26" hidden="1" x14ac:dyDescent="0.35">
      <c r="K1150" s="34"/>
      <c r="L1150" s="34"/>
      <c r="M1150" s="35"/>
      <c r="U1150" s="36"/>
      <c r="V1150" s="36"/>
      <c r="W1150" s="36"/>
      <c r="X1150" s="37"/>
      <c r="Y1150" s="34"/>
      <c r="Z1150" s="36"/>
    </row>
    <row r="1151" spans="11:26" hidden="1" x14ac:dyDescent="0.35">
      <c r="K1151" s="34"/>
      <c r="L1151" s="34"/>
      <c r="M1151" s="35"/>
      <c r="U1151" s="36"/>
      <c r="V1151" s="36"/>
      <c r="W1151" s="36"/>
      <c r="X1151" s="37"/>
      <c r="Y1151" s="34"/>
      <c r="Z1151" s="36"/>
    </row>
    <row r="1152" spans="11:26" hidden="1" x14ac:dyDescent="0.35">
      <c r="K1152" s="34"/>
      <c r="L1152" s="34"/>
      <c r="M1152" s="35"/>
      <c r="U1152" s="36"/>
      <c r="V1152" s="36"/>
      <c r="W1152" s="36"/>
      <c r="X1152" s="37"/>
      <c r="Y1152" s="34"/>
      <c r="Z1152" s="36"/>
    </row>
    <row r="1153" spans="1:26" hidden="1" x14ac:dyDescent="0.35">
      <c r="K1153" s="34"/>
      <c r="L1153" s="34"/>
      <c r="M1153" s="35"/>
      <c r="U1153" s="36"/>
      <c r="V1153" s="36"/>
      <c r="W1153" s="36"/>
      <c r="X1153" s="37"/>
      <c r="Y1153" s="34"/>
      <c r="Z1153" s="36"/>
    </row>
    <row r="1154" spans="1:26" hidden="1" x14ac:dyDescent="0.35">
      <c r="K1154" s="34"/>
      <c r="L1154" s="34"/>
      <c r="M1154" s="35"/>
      <c r="U1154" s="36"/>
      <c r="V1154" s="36"/>
      <c r="W1154" s="36"/>
      <c r="X1154" s="37"/>
      <c r="Y1154" s="34"/>
      <c r="Z1154" s="36"/>
    </row>
    <row r="1155" spans="1:26" hidden="1" x14ac:dyDescent="0.35">
      <c r="K1155" s="34"/>
      <c r="L1155" s="34"/>
      <c r="M1155" s="35"/>
      <c r="U1155" s="36"/>
      <c r="V1155" s="36"/>
      <c r="W1155" s="36"/>
      <c r="X1155" s="37"/>
      <c r="Y1155" s="34"/>
      <c r="Z1155" s="36"/>
    </row>
    <row r="1156" spans="1:26" hidden="1" x14ac:dyDescent="0.35">
      <c r="K1156" s="34"/>
      <c r="L1156" s="34"/>
      <c r="M1156" s="35"/>
      <c r="U1156" s="36"/>
      <c r="V1156" s="36"/>
      <c r="W1156" s="36"/>
      <c r="X1156" s="37"/>
      <c r="Y1156" s="34"/>
      <c r="Z1156" s="36"/>
    </row>
    <row r="1157" spans="1:26" hidden="1" x14ac:dyDescent="0.35">
      <c r="K1157" s="34"/>
      <c r="L1157" s="34"/>
      <c r="M1157" s="35"/>
      <c r="U1157" s="36"/>
      <c r="V1157" s="36"/>
      <c r="W1157" s="36"/>
      <c r="X1157" s="37"/>
      <c r="Y1157" s="34"/>
      <c r="Z1157" s="36"/>
    </row>
    <row r="1158" spans="1:26" hidden="1" x14ac:dyDescent="0.35">
      <c r="K1158" s="34"/>
      <c r="L1158" s="34"/>
      <c r="U1158" s="36"/>
      <c r="V1158" s="36"/>
      <c r="W1158" s="36"/>
      <c r="X1158" s="37"/>
      <c r="Y1158" s="34"/>
      <c r="Z1158" s="36"/>
    </row>
    <row r="1160" spans="1:26" x14ac:dyDescent="0.35">
      <c r="A1160" s="38" t="s">
        <v>3783</v>
      </c>
    </row>
  </sheetData>
  <sheetProtection algorithmName="SHA-512" hashValue="NqVn4r0UAFr6kWpOBGJzBt3fvMtlNe6a1Xy0aKkNBuuFoj3VJexg+Srw7Q48X5Cb2CgmSWve/bMG0IpRO1dmbA==" saltValue="uKOAPLa8RMu9TlD1kBcSBA==" spinCount="100000" sheet="1" objects="1" scenarios="1" sort="0" autoFilter="0"/>
  <protectedRanges>
    <protectedRange sqref="E3" name="Building Name"/>
    <protectedRange sqref="E3" name="Range1"/>
  </protectedRanges>
  <mergeCells count="1">
    <mergeCell ref="G2:H2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19942C-7028-43AE-9DF7-78AAB61EE450}">
          <x14:formula1>
            <xm:f>Dataset!$A$2:$A$981</xm:f>
          </x14:formula1>
          <xm:sqref>E3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8D655-CB8E-4B6B-8112-4641EC00E586}">
  <dimension ref="A1:AJ981"/>
  <sheetViews>
    <sheetView workbookViewId="0">
      <selection activeCell="A11" sqref="A11"/>
    </sheetView>
  </sheetViews>
  <sheetFormatPr defaultRowHeight="14.5" x14ac:dyDescent="0.35"/>
  <cols>
    <col min="1" max="1" width="53.7265625" customWidth="1"/>
    <col min="2" max="2" width="48.81640625" customWidth="1"/>
    <col min="4" max="4" width="26" customWidth="1"/>
    <col min="6" max="6" width="15" bestFit="1" customWidth="1"/>
    <col min="8" max="8" width="15" bestFit="1" customWidth="1"/>
    <col min="10" max="10" width="15" bestFit="1" customWidth="1"/>
    <col min="12" max="12" width="17.81640625" customWidth="1"/>
    <col min="13" max="13" width="13.7265625" customWidth="1"/>
    <col min="14" max="14" width="14" customWidth="1"/>
    <col min="16" max="16" width="34.26953125" bestFit="1" customWidth="1"/>
    <col min="17" max="17" width="14.1796875" customWidth="1"/>
    <col min="18" max="18" width="14.54296875" customWidth="1"/>
    <col min="19" max="19" width="12.26953125" customWidth="1"/>
    <col min="20" max="20" width="9.453125" customWidth="1"/>
    <col min="21" max="35" width="13.453125" customWidth="1"/>
  </cols>
  <sheetData>
    <row r="1" spans="1:36" s="1" customFormat="1" ht="87" x14ac:dyDescent="0.3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2733</v>
      </c>
      <c r="J1" s="21" t="s">
        <v>2734</v>
      </c>
      <c r="K1" s="21" t="s">
        <v>8</v>
      </c>
      <c r="L1" s="21" t="s">
        <v>2735</v>
      </c>
      <c r="M1" s="22" t="s">
        <v>9</v>
      </c>
      <c r="N1" s="21" t="s">
        <v>10</v>
      </c>
      <c r="O1" s="21" t="s">
        <v>11</v>
      </c>
      <c r="P1" s="21" t="s">
        <v>12</v>
      </c>
      <c r="Q1" s="21" t="s">
        <v>13</v>
      </c>
      <c r="R1" s="21" t="s">
        <v>14</v>
      </c>
      <c r="S1" s="21" t="s">
        <v>15</v>
      </c>
      <c r="T1" s="21" t="s">
        <v>16</v>
      </c>
      <c r="U1" s="21" t="s">
        <v>17</v>
      </c>
      <c r="V1" s="21" t="s">
        <v>18</v>
      </c>
      <c r="W1" s="21" t="s">
        <v>20</v>
      </c>
      <c r="X1" s="21" t="s">
        <v>19</v>
      </c>
      <c r="Y1" s="21" t="s">
        <v>21</v>
      </c>
      <c r="Z1" s="21" t="s">
        <v>3034</v>
      </c>
      <c r="AA1" s="21" t="s">
        <v>24</v>
      </c>
      <c r="AB1" s="21" t="s">
        <v>3035</v>
      </c>
      <c r="AC1" s="21" t="s">
        <v>22</v>
      </c>
      <c r="AD1" s="21" t="s">
        <v>25</v>
      </c>
      <c r="AE1" s="21" t="s">
        <v>26</v>
      </c>
      <c r="AF1" s="21" t="s">
        <v>27</v>
      </c>
      <c r="AG1" s="21" t="s">
        <v>23</v>
      </c>
      <c r="AH1" s="21" t="s">
        <v>3036</v>
      </c>
      <c r="AI1" s="21" t="s">
        <v>28</v>
      </c>
      <c r="AJ1" s="21" t="s">
        <v>29</v>
      </c>
    </row>
    <row r="2" spans="1:36" x14ac:dyDescent="0.35">
      <c r="A2" s="23" t="s">
        <v>1847</v>
      </c>
      <c r="B2" s="23" t="s">
        <v>1848</v>
      </c>
      <c r="C2" s="23" t="s">
        <v>1849</v>
      </c>
      <c r="D2" s="23" t="s">
        <v>40</v>
      </c>
      <c r="E2" s="24">
        <v>161.25213119576409</v>
      </c>
      <c r="F2" s="23" t="s">
        <v>33</v>
      </c>
      <c r="G2" s="24">
        <v>105.4659802912193</v>
      </c>
      <c r="H2" s="23" t="s">
        <v>33</v>
      </c>
      <c r="I2" s="24">
        <v>65.330032357699665</v>
      </c>
      <c r="J2" s="23" t="s">
        <v>33</v>
      </c>
      <c r="K2" s="24">
        <v>0</v>
      </c>
      <c r="L2" s="24">
        <v>0</v>
      </c>
      <c r="M2" s="23">
        <v>2010</v>
      </c>
      <c r="N2" s="24">
        <v>13598</v>
      </c>
      <c r="O2" s="24">
        <v>9500</v>
      </c>
      <c r="P2" s="25">
        <v>0.69863215178702753</v>
      </c>
      <c r="Q2" s="24">
        <v>0</v>
      </c>
      <c r="R2" s="23" t="s">
        <v>32</v>
      </c>
      <c r="S2" s="23">
        <v>2023</v>
      </c>
      <c r="T2" s="23">
        <v>0</v>
      </c>
      <c r="U2" s="23">
        <v>0</v>
      </c>
      <c r="V2" s="23" t="s">
        <v>33</v>
      </c>
      <c r="W2" s="25">
        <v>0</v>
      </c>
      <c r="X2" s="25">
        <v>0</v>
      </c>
      <c r="Y2" s="25">
        <v>0.2913663774084424</v>
      </c>
      <c r="Z2" s="25">
        <v>0</v>
      </c>
      <c r="AA2" s="25">
        <v>0</v>
      </c>
      <c r="AB2" s="25">
        <v>0</v>
      </c>
      <c r="AC2" s="25">
        <v>0</v>
      </c>
      <c r="AD2" s="25">
        <v>0</v>
      </c>
      <c r="AE2" s="25">
        <v>0</v>
      </c>
      <c r="AF2" s="25">
        <v>0.7086336225915576</v>
      </c>
      <c r="AG2" s="25">
        <v>0</v>
      </c>
      <c r="AH2" s="25">
        <v>0</v>
      </c>
      <c r="AI2" s="25">
        <v>0</v>
      </c>
      <c r="AJ2" s="25">
        <v>0</v>
      </c>
    </row>
    <row r="3" spans="1:36" x14ac:dyDescent="0.35">
      <c r="A3" s="23" t="s">
        <v>1873</v>
      </c>
      <c r="B3" s="23" t="s">
        <v>1873</v>
      </c>
      <c r="C3" s="23" t="s">
        <v>1874</v>
      </c>
      <c r="D3" s="23" t="s">
        <v>60</v>
      </c>
      <c r="E3" s="24">
        <v>76.384126142662595</v>
      </c>
      <c r="F3" s="23" t="s">
        <v>61</v>
      </c>
      <c r="G3" s="24">
        <v>82.659947584132098</v>
      </c>
      <c r="H3" s="23" t="s">
        <v>61</v>
      </c>
      <c r="I3" s="24">
        <v>80.634099470871433</v>
      </c>
      <c r="J3" s="23" t="s">
        <v>61</v>
      </c>
      <c r="K3" s="24">
        <v>0</v>
      </c>
      <c r="L3" s="24">
        <v>0</v>
      </c>
      <c r="M3" s="23">
        <v>1960</v>
      </c>
      <c r="N3" s="24">
        <v>15090.85</v>
      </c>
      <c r="O3" s="24">
        <v>11300</v>
      </c>
      <c r="P3" s="25">
        <v>0.74879811276369457</v>
      </c>
      <c r="Q3" s="24">
        <v>0</v>
      </c>
      <c r="R3" s="23" t="s">
        <v>32</v>
      </c>
      <c r="S3" s="23">
        <v>2006</v>
      </c>
      <c r="T3" s="23">
        <v>0</v>
      </c>
      <c r="U3" s="23">
        <v>0</v>
      </c>
      <c r="V3" s="23" t="s">
        <v>33</v>
      </c>
      <c r="W3" s="25">
        <v>0</v>
      </c>
      <c r="X3" s="25">
        <v>1</v>
      </c>
      <c r="Y3" s="25">
        <v>0</v>
      </c>
      <c r="Z3" s="25">
        <v>0</v>
      </c>
      <c r="AA3" s="25">
        <v>0</v>
      </c>
      <c r="AB3" s="25">
        <v>0</v>
      </c>
      <c r="AC3" s="25">
        <v>0</v>
      </c>
      <c r="AD3" s="25">
        <v>0</v>
      </c>
      <c r="AE3" s="25">
        <v>0</v>
      </c>
      <c r="AF3" s="25">
        <v>0</v>
      </c>
      <c r="AG3" s="25">
        <v>0</v>
      </c>
      <c r="AH3" s="25">
        <v>0</v>
      </c>
      <c r="AI3" s="25">
        <v>0</v>
      </c>
      <c r="AJ3" s="25">
        <v>0</v>
      </c>
    </row>
    <row r="4" spans="1:36" x14ac:dyDescent="0.35">
      <c r="A4" s="23" t="s">
        <v>2575</v>
      </c>
      <c r="B4" s="23" t="s">
        <v>2575</v>
      </c>
      <c r="C4" s="23" t="s">
        <v>2576</v>
      </c>
      <c r="D4" s="23" t="s">
        <v>60</v>
      </c>
      <c r="E4" s="24">
        <v>116.3546536291237</v>
      </c>
      <c r="F4" s="23" t="s">
        <v>36</v>
      </c>
      <c r="G4" s="24">
        <v>94.128692154796369</v>
      </c>
      <c r="H4" s="23" t="s">
        <v>61</v>
      </c>
      <c r="I4" s="24">
        <v>91.451407360964666</v>
      </c>
      <c r="J4" s="23" t="s">
        <v>61</v>
      </c>
      <c r="K4" s="24">
        <v>0</v>
      </c>
      <c r="L4" s="24">
        <v>0</v>
      </c>
      <c r="M4" s="23">
        <v>2013</v>
      </c>
      <c r="N4" s="24">
        <v>14992.6</v>
      </c>
      <c r="O4" s="24">
        <v>10000</v>
      </c>
      <c r="P4" s="25">
        <v>0.66699571788749112</v>
      </c>
      <c r="Q4" s="24">
        <v>0</v>
      </c>
      <c r="R4" s="23" t="s">
        <v>33</v>
      </c>
      <c r="S4" s="23">
        <v>0</v>
      </c>
      <c r="T4" s="23">
        <v>0</v>
      </c>
      <c r="U4" s="23">
        <v>0</v>
      </c>
      <c r="V4" s="23">
        <v>1900</v>
      </c>
      <c r="W4" s="25">
        <v>0</v>
      </c>
      <c r="X4" s="25">
        <v>1</v>
      </c>
      <c r="Y4" s="25">
        <v>0</v>
      </c>
      <c r="Z4" s="25">
        <v>0</v>
      </c>
      <c r="AA4" s="25">
        <v>0</v>
      </c>
      <c r="AB4" s="25">
        <v>0</v>
      </c>
      <c r="AC4" s="25">
        <v>0</v>
      </c>
      <c r="AD4" s="25">
        <v>0</v>
      </c>
      <c r="AE4" s="25">
        <v>0</v>
      </c>
      <c r="AF4" s="25">
        <v>0</v>
      </c>
      <c r="AG4" s="25">
        <v>0</v>
      </c>
      <c r="AH4" s="25">
        <v>0</v>
      </c>
      <c r="AI4" s="25">
        <v>0</v>
      </c>
      <c r="AJ4" s="25">
        <v>0</v>
      </c>
    </row>
    <row r="5" spans="1:36" x14ac:dyDescent="0.35">
      <c r="A5" s="23" t="s">
        <v>578</v>
      </c>
      <c r="B5" s="23" t="s">
        <v>579</v>
      </c>
      <c r="C5" s="23" t="s">
        <v>580</v>
      </c>
      <c r="D5" s="23" t="s">
        <v>60</v>
      </c>
      <c r="E5" s="24">
        <v>45.319652917505039</v>
      </c>
      <c r="F5" s="23" t="s">
        <v>61</v>
      </c>
      <c r="G5" s="24">
        <v>13.990549966465458</v>
      </c>
      <c r="H5" s="23" t="s">
        <v>61</v>
      </c>
      <c r="I5" s="24">
        <v>27.68552816901407</v>
      </c>
      <c r="J5" s="23" t="s">
        <v>61</v>
      </c>
      <c r="K5" s="24">
        <v>0</v>
      </c>
      <c r="L5" s="24">
        <v>0</v>
      </c>
      <c r="M5" s="23">
        <v>2023</v>
      </c>
      <c r="N5" s="24">
        <v>5964</v>
      </c>
      <c r="O5" s="24">
        <v>5104</v>
      </c>
      <c r="P5" s="25">
        <v>0.85580147551978536</v>
      </c>
      <c r="Q5" s="24">
        <v>0</v>
      </c>
      <c r="R5" s="23" t="s">
        <v>32</v>
      </c>
      <c r="S5" s="23">
        <v>2023</v>
      </c>
      <c r="T5" s="23">
        <v>0</v>
      </c>
      <c r="U5" s="23">
        <v>0</v>
      </c>
      <c r="V5" s="23" t="s">
        <v>33</v>
      </c>
      <c r="W5" s="25">
        <v>0</v>
      </c>
      <c r="X5" s="25">
        <v>1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25">
        <v>0</v>
      </c>
      <c r="AE5" s="25">
        <v>0</v>
      </c>
      <c r="AF5" s="25">
        <v>0</v>
      </c>
      <c r="AG5" s="25">
        <v>0</v>
      </c>
      <c r="AH5" s="25">
        <v>0</v>
      </c>
      <c r="AI5" s="25">
        <v>0</v>
      </c>
      <c r="AJ5" s="25">
        <v>0</v>
      </c>
    </row>
    <row r="6" spans="1:36" x14ac:dyDescent="0.35">
      <c r="A6" s="23" t="s">
        <v>379</v>
      </c>
      <c r="B6" s="23" t="s">
        <v>380</v>
      </c>
      <c r="C6" s="23" t="s">
        <v>381</v>
      </c>
      <c r="D6" s="23" t="s">
        <v>40</v>
      </c>
      <c r="E6" s="24">
        <v>158.2430909582894</v>
      </c>
      <c r="F6" s="23" t="s">
        <v>33</v>
      </c>
      <c r="G6" s="24">
        <v>163.59925781749703</v>
      </c>
      <c r="H6" s="23" t="s">
        <v>33</v>
      </c>
      <c r="I6" s="24">
        <v>156.9736724188362</v>
      </c>
      <c r="J6" s="23" t="s">
        <v>33</v>
      </c>
      <c r="K6" s="24">
        <v>6.145480071485653</v>
      </c>
      <c r="L6" s="24">
        <v>15.465407293957435</v>
      </c>
      <c r="M6" s="23">
        <v>1975</v>
      </c>
      <c r="N6" s="24">
        <v>71214.289999999994</v>
      </c>
      <c r="O6" s="24">
        <v>70000</v>
      </c>
      <c r="P6" s="25">
        <v>0.98294878738522851</v>
      </c>
      <c r="Q6" s="24">
        <v>0</v>
      </c>
      <c r="R6" s="23" t="s">
        <v>41</v>
      </c>
      <c r="S6" s="23">
        <v>2022</v>
      </c>
      <c r="T6" s="23">
        <v>0.68</v>
      </c>
      <c r="U6" s="23">
        <v>0.38400000000000001</v>
      </c>
      <c r="V6" s="23" t="s">
        <v>33</v>
      </c>
      <c r="W6" s="25">
        <v>0</v>
      </c>
      <c r="X6" s="25">
        <v>0.8434100880039459</v>
      </c>
      <c r="Y6" s="25">
        <v>0.1565899119960541</v>
      </c>
      <c r="Z6" s="25">
        <v>0</v>
      </c>
      <c r="AA6" s="25">
        <v>0</v>
      </c>
      <c r="AB6" s="25">
        <v>0</v>
      </c>
      <c r="AC6" s="25">
        <v>0</v>
      </c>
      <c r="AD6" s="25">
        <v>0</v>
      </c>
      <c r="AE6" s="25">
        <v>0</v>
      </c>
      <c r="AF6" s="25">
        <v>0</v>
      </c>
      <c r="AG6" s="25">
        <v>0</v>
      </c>
      <c r="AH6" s="25">
        <v>0</v>
      </c>
      <c r="AI6" s="25">
        <v>0</v>
      </c>
      <c r="AJ6" s="25">
        <v>0</v>
      </c>
    </row>
    <row r="7" spans="1:36" x14ac:dyDescent="0.35">
      <c r="A7" s="23" t="s">
        <v>946</v>
      </c>
      <c r="B7" s="23" t="s">
        <v>947</v>
      </c>
      <c r="C7" s="23" t="s">
        <v>948</v>
      </c>
      <c r="D7" s="23" t="s">
        <v>60</v>
      </c>
      <c r="E7" s="24">
        <v>106.55554519167988</v>
      </c>
      <c r="F7" s="23" t="s">
        <v>61</v>
      </c>
      <c r="G7" s="24">
        <v>94.329656748437642</v>
      </c>
      <c r="H7" s="23" t="s">
        <v>61</v>
      </c>
      <c r="I7" s="24">
        <v>98.231321705064829</v>
      </c>
      <c r="J7" s="23" t="s">
        <v>61</v>
      </c>
      <c r="K7" s="24">
        <v>0</v>
      </c>
      <c r="L7" s="24">
        <v>0</v>
      </c>
      <c r="M7" s="23">
        <v>2003</v>
      </c>
      <c r="N7" s="24">
        <v>10721</v>
      </c>
      <c r="O7" s="24">
        <v>8476</v>
      </c>
      <c r="P7" s="25">
        <v>0.79059789198768771</v>
      </c>
      <c r="Q7" s="24">
        <v>0</v>
      </c>
      <c r="R7" s="23" t="s">
        <v>32</v>
      </c>
      <c r="S7" s="23">
        <v>2019</v>
      </c>
      <c r="T7" s="23">
        <v>0.72099999999999997</v>
      </c>
      <c r="U7" s="23">
        <v>0.10299999999999999</v>
      </c>
      <c r="V7" s="23" t="s">
        <v>33</v>
      </c>
      <c r="W7" s="25">
        <v>0</v>
      </c>
      <c r="X7" s="25">
        <v>1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  <c r="AF7" s="25">
        <v>0</v>
      </c>
      <c r="AG7" s="25">
        <v>0</v>
      </c>
      <c r="AH7" s="25">
        <v>0</v>
      </c>
      <c r="AI7" s="25">
        <v>0</v>
      </c>
      <c r="AJ7" s="25">
        <v>0</v>
      </c>
    </row>
    <row r="8" spans="1:36" x14ac:dyDescent="0.35">
      <c r="A8" s="23" t="s">
        <v>1176</v>
      </c>
      <c r="B8" s="23" t="s">
        <v>1176</v>
      </c>
      <c r="C8" s="23" t="s">
        <v>1177</v>
      </c>
      <c r="D8" s="23" t="s">
        <v>60</v>
      </c>
      <c r="E8" s="24">
        <v>121.48510877526806</v>
      </c>
      <c r="F8" s="23" t="s">
        <v>36</v>
      </c>
      <c r="G8" s="24">
        <v>130.88736509515303</v>
      </c>
      <c r="H8" s="23" t="s">
        <v>36</v>
      </c>
      <c r="I8" s="24">
        <v>131.59753285961787</v>
      </c>
      <c r="J8" s="23" t="s">
        <v>36</v>
      </c>
      <c r="K8" s="24">
        <v>0</v>
      </c>
      <c r="L8" s="24">
        <v>0</v>
      </c>
      <c r="M8" s="23">
        <v>2006</v>
      </c>
      <c r="N8" s="24">
        <v>7399.66</v>
      </c>
      <c r="O8" s="24">
        <v>3380</v>
      </c>
      <c r="P8" s="25">
        <v>0.45677774384228464</v>
      </c>
      <c r="Q8" s="24">
        <v>0</v>
      </c>
      <c r="R8" s="23" t="s">
        <v>32</v>
      </c>
      <c r="S8" s="23">
        <v>0</v>
      </c>
      <c r="T8" s="23">
        <v>0</v>
      </c>
      <c r="U8" s="23">
        <v>0</v>
      </c>
      <c r="V8" s="23" t="s">
        <v>33</v>
      </c>
      <c r="W8" s="25">
        <v>0</v>
      </c>
      <c r="X8" s="25">
        <v>1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  <c r="AF8" s="25">
        <v>0</v>
      </c>
      <c r="AG8" s="25">
        <v>0</v>
      </c>
      <c r="AH8" s="25">
        <v>0</v>
      </c>
      <c r="AI8" s="25">
        <v>0</v>
      </c>
      <c r="AJ8" s="25">
        <v>0</v>
      </c>
    </row>
    <row r="9" spans="1:36" x14ac:dyDescent="0.35">
      <c r="A9" s="23" t="s">
        <v>1759</v>
      </c>
      <c r="B9" s="23" t="s">
        <v>1760</v>
      </c>
      <c r="C9" s="23" t="s">
        <v>1761</v>
      </c>
      <c r="D9" s="23" t="s">
        <v>60</v>
      </c>
      <c r="E9" s="24">
        <v>196.58467670313007</v>
      </c>
      <c r="F9" s="23" t="s">
        <v>31</v>
      </c>
      <c r="G9" s="24">
        <v>196.61553774504497</v>
      </c>
      <c r="H9" s="23" t="s">
        <v>31</v>
      </c>
      <c r="I9" s="24">
        <v>188.602706595906</v>
      </c>
      <c r="J9" s="23" t="s">
        <v>31</v>
      </c>
      <c r="K9" s="24">
        <v>0</v>
      </c>
      <c r="L9" s="24">
        <v>0</v>
      </c>
      <c r="M9" s="23">
        <v>2021</v>
      </c>
      <c r="N9" s="24">
        <v>9233</v>
      </c>
      <c r="O9" s="24">
        <v>8733</v>
      </c>
      <c r="P9" s="25">
        <v>0.94584642044839162</v>
      </c>
      <c r="Q9" s="24">
        <v>0</v>
      </c>
      <c r="R9" s="23" t="s">
        <v>32</v>
      </c>
      <c r="S9" s="23">
        <v>0</v>
      </c>
      <c r="T9" s="23">
        <v>0</v>
      </c>
      <c r="U9" s="23">
        <v>0</v>
      </c>
      <c r="V9" s="23" t="s">
        <v>33</v>
      </c>
      <c r="W9" s="25">
        <v>0</v>
      </c>
      <c r="X9" s="25">
        <v>1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  <c r="AF9" s="25">
        <v>0</v>
      </c>
      <c r="AG9" s="25">
        <v>0</v>
      </c>
      <c r="AH9" s="25">
        <v>0</v>
      </c>
      <c r="AI9" s="25">
        <v>0</v>
      </c>
      <c r="AJ9" s="25">
        <v>0</v>
      </c>
    </row>
    <row r="10" spans="1:36" x14ac:dyDescent="0.35">
      <c r="A10" s="23" t="s">
        <v>697</v>
      </c>
      <c r="B10" s="23" t="s">
        <v>698</v>
      </c>
      <c r="C10" s="23" t="s">
        <v>699</v>
      </c>
      <c r="D10" s="23" t="s">
        <v>60</v>
      </c>
      <c r="E10" s="24">
        <v>39.280899715879201</v>
      </c>
      <c r="F10" s="23" t="s">
        <v>33</v>
      </c>
      <c r="G10" s="24">
        <v>38.262252446595809</v>
      </c>
      <c r="H10" s="23" t="s">
        <v>33</v>
      </c>
      <c r="I10" s="24">
        <v>34.589778491002846</v>
      </c>
      <c r="J10" s="23" t="s">
        <v>33</v>
      </c>
      <c r="K10" s="24">
        <v>0</v>
      </c>
      <c r="L10" s="24">
        <v>0</v>
      </c>
      <c r="M10" s="23">
        <v>2003</v>
      </c>
      <c r="N10" s="24">
        <v>19006</v>
      </c>
      <c r="O10" s="24">
        <v>14000</v>
      </c>
      <c r="P10" s="25">
        <v>0.73660949173945067</v>
      </c>
      <c r="Q10" s="24">
        <v>0</v>
      </c>
      <c r="R10" s="23" t="s">
        <v>71</v>
      </c>
      <c r="S10" s="23">
        <v>14</v>
      </c>
      <c r="T10" s="23">
        <v>0</v>
      </c>
      <c r="U10" s="23">
        <v>0</v>
      </c>
      <c r="V10" s="23" t="s">
        <v>33</v>
      </c>
      <c r="W10" s="25">
        <v>0</v>
      </c>
      <c r="X10" s="25">
        <v>1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25">
        <v>0</v>
      </c>
      <c r="AH10" s="25">
        <v>0</v>
      </c>
      <c r="AI10" s="25">
        <v>0</v>
      </c>
      <c r="AJ10" s="25">
        <v>0</v>
      </c>
    </row>
    <row r="11" spans="1:36" x14ac:dyDescent="0.35">
      <c r="A11" s="23" t="s">
        <v>57</v>
      </c>
      <c r="B11" s="23" t="s">
        <v>58</v>
      </c>
      <c r="C11" s="23" t="s">
        <v>59</v>
      </c>
      <c r="D11" s="23" t="s">
        <v>60</v>
      </c>
      <c r="E11" s="24">
        <v>108.18824231338733</v>
      </c>
      <c r="F11" s="23" t="s">
        <v>61</v>
      </c>
      <c r="G11" s="24">
        <v>122.59691751589583</v>
      </c>
      <c r="H11" s="23" t="s">
        <v>36</v>
      </c>
      <c r="I11" s="24">
        <v>128.50982231512933</v>
      </c>
      <c r="J11" s="23" t="s">
        <v>36</v>
      </c>
      <c r="K11" s="24">
        <v>0</v>
      </c>
      <c r="L11" s="24">
        <v>0</v>
      </c>
      <c r="M11" s="23">
        <v>1973</v>
      </c>
      <c r="N11" s="24">
        <v>11481</v>
      </c>
      <c r="O11" s="24">
        <v>1000</v>
      </c>
      <c r="P11" s="25">
        <v>8.7100426792091276E-2</v>
      </c>
      <c r="Q11" s="24">
        <v>0</v>
      </c>
      <c r="R11" s="23" t="s">
        <v>41</v>
      </c>
      <c r="S11" s="23">
        <v>2013</v>
      </c>
      <c r="T11" s="23">
        <v>380</v>
      </c>
      <c r="U11" s="23">
        <v>0</v>
      </c>
      <c r="V11" s="23" t="s">
        <v>33</v>
      </c>
      <c r="W11" s="25">
        <v>0</v>
      </c>
      <c r="X11" s="25">
        <v>1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  <c r="AG11" s="25">
        <v>0</v>
      </c>
      <c r="AH11" s="25">
        <v>0</v>
      </c>
      <c r="AI11" s="25">
        <v>0</v>
      </c>
      <c r="AJ11" s="25">
        <v>0</v>
      </c>
    </row>
    <row r="12" spans="1:36" x14ac:dyDescent="0.35">
      <c r="A12" s="23" t="s">
        <v>151</v>
      </c>
      <c r="B12" s="23" t="s">
        <v>151</v>
      </c>
      <c r="C12" s="23" t="s">
        <v>152</v>
      </c>
      <c r="D12" s="23" t="s">
        <v>60</v>
      </c>
      <c r="E12" s="24">
        <v>139.92414220924948</v>
      </c>
      <c r="F12" s="23" t="s">
        <v>36</v>
      </c>
      <c r="G12" s="24">
        <v>140.69359988244409</v>
      </c>
      <c r="H12" s="23" t="s">
        <v>36</v>
      </c>
      <c r="I12" s="24">
        <v>150.96500207058699</v>
      </c>
      <c r="J12" s="23" t="s">
        <v>49</v>
      </c>
      <c r="K12" s="24">
        <v>0</v>
      </c>
      <c r="L12" s="24">
        <v>0</v>
      </c>
      <c r="M12" s="23">
        <v>2009</v>
      </c>
      <c r="N12" s="24">
        <v>11977.28</v>
      </c>
      <c r="O12" s="24">
        <v>11808.87</v>
      </c>
      <c r="P12" s="25">
        <v>0.98593921157391329</v>
      </c>
      <c r="Q12" s="24">
        <v>0</v>
      </c>
      <c r="R12" s="23" t="s">
        <v>32</v>
      </c>
      <c r="S12" s="23">
        <v>2019</v>
      </c>
      <c r="T12" s="23">
        <v>0</v>
      </c>
      <c r="U12" s="23">
        <v>0.91500000000000004</v>
      </c>
      <c r="V12" s="23" t="s">
        <v>33</v>
      </c>
      <c r="W12" s="25">
        <v>0</v>
      </c>
      <c r="X12" s="25">
        <v>1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  <c r="AE12" s="25">
        <v>0</v>
      </c>
      <c r="AF12" s="25">
        <v>0</v>
      </c>
      <c r="AG12" s="25">
        <v>0</v>
      </c>
      <c r="AH12" s="25">
        <v>0</v>
      </c>
      <c r="AI12" s="25">
        <v>0</v>
      </c>
      <c r="AJ12" s="25">
        <v>0</v>
      </c>
    </row>
    <row r="13" spans="1:36" x14ac:dyDescent="0.35">
      <c r="A13" s="23" t="s">
        <v>429</v>
      </c>
      <c r="B13" s="23" t="s">
        <v>430</v>
      </c>
      <c r="C13" s="23" t="s">
        <v>431</v>
      </c>
      <c r="D13" s="23" t="s">
        <v>40</v>
      </c>
      <c r="E13" s="24">
        <v>157.28885731616836</v>
      </c>
      <c r="F13" s="23" t="s">
        <v>33</v>
      </c>
      <c r="G13" s="24">
        <v>165.37018761088106</v>
      </c>
      <c r="H13" s="23" t="s">
        <v>33</v>
      </c>
      <c r="I13" s="24">
        <v>177.32510320529082</v>
      </c>
      <c r="J13" s="23" t="s">
        <v>33</v>
      </c>
      <c r="K13" s="24">
        <v>0.49029519432654262</v>
      </c>
      <c r="L13" s="24">
        <v>0</v>
      </c>
      <c r="M13" s="23">
        <v>2019</v>
      </c>
      <c r="N13" s="24">
        <v>24085.49</v>
      </c>
      <c r="O13" s="24">
        <v>22799.48</v>
      </c>
      <c r="P13" s="25">
        <v>0.94660644230198343</v>
      </c>
      <c r="Q13" s="24">
        <v>0</v>
      </c>
      <c r="R13" s="23" t="s">
        <v>41</v>
      </c>
      <c r="S13" s="23">
        <v>2019</v>
      </c>
      <c r="T13" s="23">
        <v>0.65900000000000003</v>
      </c>
      <c r="U13" s="23">
        <v>0.53900000000000003</v>
      </c>
      <c r="V13" s="23" t="s">
        <v>33</v>
      </c>
      <c r="W13" s="25">
        <v>0</v>
      </c>
      <c r="X13" s="25">
        <v>0.69948207038044685</v>
      </c>
      <c r="Y13" s="25">
        <v>0.30051792961955309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  <c r="AF13" s="25">
        <v>0</v>
      </c>
      <c r="AG13" s="25">
        <v>0</v>
      </c>
      <c r="AH13" s="25">
        <v>0</v>
      </c>
      <c r="AI13" s="25">
        <v>0</v>
      </c>
      <c r="AJ13" s="25">
        <v>0</v>
      </c>
    </row>
    <row r="14" spans="1:36" x14ac:dyDescent="0.35">
      <c r="A14" s="23" t="s">
        <v>1331</v>
      </c>
      <c r="B14" s="23" t="s">
        <v>1331</v>
      </c>
      <c r="C14" s="23" t="s">
        <v>1332</v>
      </c>
      <c r="D14" s="23" t="s">
        <v>60</v>
      </c>
      <c r="E14" s="24">
        <v>93.985036843952074</v>
      </c>
      <c r="F14" s="23" t="s">
        <v>61</v>
      </c>
      <c r="G14" s="24">
        <v>100.54930071682791</v>
      </c>
      <c r="H14" s="23" t="s">
        <v>61</v>
      </c>
      <c r="I14" s="24">
        <v>111.21720386986816</v>
      </c>
      <c r="J14" s="23" t="s">
        <v>36</v>
      </c>
      <c r="K14" s="24">
        <v>0</v>
      </c>
      <c r="L14" s="24">
        <v>0</v>
      </c>
      <c r="M14" s="23">
        <v>2009</v>
      </c>
      <c r="N14" s="24">
        <v>19949</v>
      </c>
      <c r="O14" s="24">
        <v>14913</v>
      </c>
      <c r="P14" s="25">
        <v>0.74755626848463586</v>
      </c>
      <c r="Q14" s="24">
        <v>0</v>
      </c>
      <c r="R14" s="23" t="s">
        <v>41</v>
      </c>
      <c r="S14" s="23">
        <v>2010</v>
      </c>
      <c r="T14" s="23">
        <v>0.7</v>
      </c>
      <c r="U14" s="23">
        <v>0</v>
      </c>
      <c r="V14" s="23" t="s">
        <v>33</v>
      </c>
      <c r="W14" s="25">
        <v>0</v>
      </c>
      <c r="X14" s="25">
        <v>1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  <c r="AF14" s="25">
        <v>0</v>
      </c>
      <c r="AG14" s="25">
        <v>0</v>
      </c>
      <c r="AH14" s="25">
        <v>0</v>
      </c>
      <c r="AI14" s="25">
        <v>0</v>
      </c>
      <c r="AJ14" s="25">
        <v>0</v>
      </c>
    </row>
    <row r="15" spans="1:36" x14ac:dyDescent="0.35">
      <c r="A15" s="23" t="s">
        <v>1353</v>
      </c>
      <c r="B15" s="23" t="s">
        <v>2979</v>
      </c>
      <c r="C15" s="23" t="s">
        <v>1354</v>
      </c>
      <c r="D15" s="23" t="s">
        <v>60</v>
      </c>
      <c r="E15" s="24">
        <v>203.49850719144297</v>
      </c>
      <c r="F15" s="23" t="s">
        <v>33</v>
      </c>
      <c r="G15" s="24">
        <v>200.71378316631186</v>
      </c>
      <c r="H15" s="23" t="s">
        <v>33</v>
      </c>
      <c r="I15" s="24">
        <v>189.51372085778078</v>
      </c>
      <c r="J15" s="23" t="s">
        <v>33</v>
      </c>
      <c r="K15" s="24">
        <v>0</v>
      </c>
      <c r="L15" s="24">
        <v>0</v>
      </c>
      <c r="M15" s="23">
        <v>2023</v>
      </c>
      <c r="N15" s="24">
        <v>11555.4</v>
      </c>
      <c r="O15" s="24">
        <v>11695</v>
      </c>
      <c r="P15" s="25">
        <v>1.0120809318586981</v>
      </c>
      <c r="Q15" s="24">
        <v>0</v>
      </c>
      <c r="R15" s="23" t="s">
        <v>71</v>
      </c>
      <c r="S15" s="23">
        <v>2013</v>
      </c>
      <c r="T15" s="23">
        <v>0</v>
      </c>
      <c r="U15" s="23">
        <v>0</v>
      </c>
      <c r="V15" s="23" t="s">
        <v>33</v>
      </c>
      <c r="W15" s="25">
        <v>0</v>
      </c>
      <c r="X15" s="25">
        <v>0.97572889482914027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  <c r="AG15" s="25">
        <v>0</v>
      </c>
      <c r="AH15" s="25">
        <v>0</v>
      </c>
      <c r="AI15" s="25">
        <v>0</v>
      </c>
      <c r="AJ15" s="25">
        <v>2.4271105170859803E-2</v>
      </c>
    </row>
    <row r="16" spans="1:36" x14ac:dyDescent="0.35">
      <c r="A16" s="23" t="s">
        <v>1768</v>
      </c>
      <c r="B16" s="23" t="s">
        <v>1768</v>
      </c>
      <c r="C16" s="23" t="s">
        <v>1769</v>
      </c>
      <c r="D16" s="23" t="s">
        <v>60</v>
      </c>
      <c r="E16" s="24">
        <v>133.1124861380134</v>
      </c>
      <c r="F16" s="23" t="s">
        <v>36</v>
      </c>
      <c r="G16" s="24">
        <v>143.03363761258933</v>
      </c>
      <c r="H16" s="23" t="s">
        <v>49</v>
      </c>
      <c r="I16" s="24">
        <v>163.72682180372666</v>
      </c>
      <c r="J16" s="23" t="s">
        <v>49</v>
      </c>
      <c r="K16" s="24">
        <v>0</v>
      </c>
      <c r="L16" s="24">
        <v>0</v>
      </c>
      <c r="M16" s="23">
        <v>1988</v>
      </c>
      <c r="N16" s="24">
        <v>32994.910000000003</v>
      </c>
      <c r="O16" s="24">
        <v>22000</v>
      </c>
      <c r="P16" s="25">
        <v>0.66676951081242519</v>
      </c>
      <c r="Q16" s="24">
        <v>0</v>
      </c>
      <c r="R16" s="23" t="s">
        <v>41</v>
      </c>
      <c r="S16" s="23">
        <v>2004</v>
      </c>
      <c r="T16" s="23">
        <v>0</v>
      </c>
      <c r="U16" s="23">
        <v>0</v>
      </c>
      <c r="V16" s="23" t="s">
        <v>33</v>
      </c>
      <c r="W16" s="25">
        <v>0</v>
      </c>
      <c r="X16" s="25">
        <v>1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  <c r="AG16" s="25">
        <v>0</v>
      </c>
      <c r="AH16" s="25">
        <v>0</v>
      </c>
      <c r="AI16" s="25">
        <v>0</v>
      </c>
      <c r="AJ16" s="25">
        <v>0</v>
      </c>
    </row>
    <row r="17" spans="1:36" x14ac:dyDescent="0.35">
      <c r="A17" s="23" t="s">
        <v>232</v>
      </c>
      <c r="B17" s="23" t="s">
        <v>232</v>
      </c>
      <c r="C17" s="23" t="s">
        <v>233</v>
      </c>
      <c r="D17" s="23" t="s">
        <v>60</v>
      </c>
      <c r="E17" s="24">
        <v>170.1108864696734</v>
      </c>
      <c r="F17" s="23" t="s">
        <v>49</v>
      </c>
      <c r="G17" s="24">
        <v>141.3463763608087</v>
      </c>
      <c r="H17" s="23" t="s">
        <v>49</v>
      </c>
      <c r="I17" s="24">
        <v>168.41897356143079</v>
      </c>
      <c r="J17" s="23" t="s">
        <v>49</v>
      </c>
      <c r="K17" s="24">
        <v>0</v>
      </c>
      <c r="L17" s="24">
        <v>0</v>
      </c>
      <c r="M17" s="23">
        <v>1985</v>
      </c>
      <c r="N17" s="24">
        <v>32150</v>
      </c>
      <c r="O17" s="24">
        <v>32150</v>
      </c>
      <c r="P17" s="25">
        <v>1</v>
      </c>
      <c r="Q17" s="24">
        <v>0</v>
      </c>
      <c r="R17" s="23" t="s">
        <v>41</v>
      </c>
      <c r="S17" s="23">
        <v>2012</v>
      </c>
      <c r="T17" s="23">
        <v>0.85</v>
      </c>
      <c r="U17" s="23">
        <v>0.9</v>
      </c>
      <c r="V17" s="23">
        <v>2022</v>
      </c>
      <c r="W17" s="25">
        <v>0</v>
      </c>
      <c r="X17" s="25">
        <v>1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  <c r="AF17" s="25">
        <v>0</v>
      </c>
      <c r="AG17" s="25">
        <v>0</v>
      </c>
      <c r="AH17" s="25">
        <v>0</v>
      </c>
      <c r="AI17" s="25">
        <v>0</v>
      </c>
      <c r="AJ17" s="25">
        <v>0</v>
      </c>
    </row>
    <row r="18" spans="1:36" x14ac:dyDescent="0.35">
      <c r="A18" s="23" t="s">
        <v>590</v>
      </c>
      <c r="B18" s="23" t="s">
        <v>590</v>
      </c>
      <c r="C18" s="23" t="s">
        <v>591</v>
      </c>
      <c r="D18" s="23" t="s">
        <v>60</v>
      </c>
      <c r="E18" s="24">
        <v>116.17353394463817</v>
      </c>
      <c r="F18" s="23" t="s">
        <v>36</v>
      </c>
      <c r="G18" s="24">
        <v>124.27757415299799</v>
      </c>
      <c r="H18" s="23" t="s">
        <v>36</v>
      </c>
      <c r="I18" s="24">
        <v>123.34369753325585</v>
      </c>
      <c r="J18" s="23" t="s">
        <v>36</v>
      </c>
      <c r="K18" s="24">
        <v>0</v>
      </c>
      <c r="L18" s="24">
        <v>0</v>
      </c>
      <c r="M18" s="23">
        <v>1998</v>
      </c>
      <c r="N18" s="24">
        <v>23229</v>
      </c>
      <c r="O18" s="24">
        <v>14631</v>
      </c>
      <c r="P18" s="25">
        <v>0.62985922768952607</v>
      </c>
      <c r="Q18" s="24">
        <v>0</v>
      </c>
      <c r="R18" s="23" t="s">
        <v>41</v>
      </c>
      <c r="S18" s="23">
        <v>1997</v>
      </c>
      <c r="T18" s="23">
        <v>0.88200000000000001</v>
      </c>
      <c r="U18" s="23">
        <v>0.41599999999999998</v>
      </c>
      <c r="V18" s="23">
        <v>2024</v>
      </c>
      <c r="W18" s="25">
        <v>0</v>
      </c>
      <c r="X18" s="25">
        <v>1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  <c r="AE18" s="25">
        <v>0</v>
      </c>
      <c r="AF18" s="25">
        <v>0</v>
      </c>
      <c r="AG18" s="25">
        <v>0</v>
      </c>
      <c r="AH18" s="25">
        <v>0</v>
      </c>
      <c r="AI18" s="25">
        <v>0</v>
      </c>
      <c r="AJ18" s="25">
        <v>0</v>
      </c>
    </row>
    <row r="19" spans="1:36" x14ac:dyDescent="0.35">
      <c r="A19" s="23" t="s">
        <v>314</v>
      </c>
      <c r="B19" s="23" t="s">
        <v>314</v>
      </c>
      <c r="C19" s="23" t="s">
        <v>315</v>
      </c>
      <c r="D19" s="23" t="s">
        <v>60</v>
      </c>
      <c r="E19" s="24">
        <v>77.04176490149851</v>
      </c>
      <c r="F19" s="23" t="s">
        <v>61</v>
      </c>
      <c r="G19" s="24">
        <v>118.6022065778514</v>
      </c>
      <c r="H19" s="23" t="s">
        <v>36</v>
      </c>
      <c r="I19" s="24">
        <v>128.70435511676024</v>
      </c>
      <c r="J19" s="23" t="s">
        <v>36</v>
      </c>
      <c r="K19" s="24">
        <v>0</v>
      </c>
      <c r="L19" s="24">
        <v>0</v>
      </c>
      <c r="M19" s="23">
        <v>1982</v>
      </c>
      <c r="N19" s="24">
        <v>25500.12</v>
      </c>
      <c r="O19" s="24">
        <v>24167.5</v>
      </c>
      <c r="P19" s="25">
        <v>0.9477406380832718</v>
      </c>
      <c r="Q19" s="24">
        <v>0</v>
      </c>
      <c r="R19" s="23" t="s">
        <v>41</v>
      </c>
      <c r="S19" s="23">
        <v>2022</v>
      </c>
      <c r="T19" s="23">
        <v>0.56299999999999994</v>
      </c>
      <c r="U19" s="23">
        <v>0.12</v>
      </c>
      <c r="V19" s="23">
        <v>2023</v>
      </c>
      <c r="W19" s="25">
        <v>0</v>
      </c>
      <c r="X19" s="25">
        <v>1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  <c r="AF19" s="25">
        <v>0</v>
      </c>
      <c r="AG19" s="25">
        <v>0</v>
      </c>
      <c r="AH19" s="25">
        <v>0</v>
      </c>
      <c r="AI19" s="25">
        <v>0</v>
      </c>
      <c r="AJ19" s="25">
        <v>0</v>
      </c>
    </row>
    <row r="20" spans="1:36" x14ac:dyDescent="0.35">
      <c r="A20" s="23" t="s">
        <v>2572</v>
      </c>
      <c r="B20" s="23" t="s">
        <v>2573</v>
      </c>
      <c r="C20" s="23" t="s">
        <v>2574</v>
      </c>
      <c r="D20" s="23" t="s">
        <v>60</v>
      </c>
      <c r="E20" s="24">
        <v>226.33813599369913</v>
      </c>
      <c r="F20" s="23" t="s">
        <v>31</v>
      </c>
      <c r="G20" s="24">
        <v>219.46924389603569</v>
      </c>
      <c r="H20" s="23" t="s">
        <v>31</v>
      </c>
      <c r="I20" s="24">
        <v>205.05673405093199</v>
      </c>
      <c r="J20" s="23" t="s">
        <v>31</v>
      </c>
      <c r="K20" s="24">
        <v>0</v>
      </c>
      <c r="L20" s="24">
        <v>0</v>
      </c>
      <c r="M20" s="23">
        <v>2012</v>
      </c>
      <c r="N20" s="24">
        <v>3809</v>
      </c>
      <c r="O20" s="24">
        <v>1000</v>
      </c>
      <c r="P20" s="25">
        <v>0.26253609871357314</v>
      </c>
      <c r="Q20" s="24">
        <v>0</v>
      </c>
      <c r="R20" s="23" t="s">
        <v>33</v>
      </c>
      <c r="S20" s="23">
        <v>0</v>
      </c>
      <c r="T20" s="23">
        <v>0</v>
      </c>
      <c r="U20" s="23">
        <v>0</v>
      </c>
      <c r="V20" s="23">
        <v>1900</v>
      </c>
      <c r="W20" s="25">
        <v>0</v>
      </c>
      <c r="X20" s="25">
        <v>1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  <c r="AF20" s="25">
        <v>0</v>
      </c>
      <c r="AG20" s="25">
        <v>0</v>
      </c>
      <c r="AH20" s="25">
        <v>0</v>
      </c>
      <c r="AI20" s="25">
        <v>0</v>
      </c>
      <c r="AJ20" s="25">
        <v>0</v>
      </c>
    </row>
    <row r="21" spans="1:36" x14ac:dyDescent="0.35">
      <c r="A21" s="23" t="s">
        <v>1915</v>
      </c>
      <c r="B21" s="23" t="s">
        <v>1916</v>
      </c>
      <c r="C21" s="23" t="s">
        <v>1917</v>
      </c>
      <c r="D21" s="23" t="s">
        <v>60</v>
      </c>
      <c r="E21" s="24">
        <v>196.2870188621377</v>
      </c>
      <c r="F21" s="23" t="s">
        <v>31</v>
      </c>
      <c r="G21" s="24">
        <v>197.31021009047691</v>
      </c>
      <c r="H21" s="23" t="s">
        <v>31</v>
      </c>
      <c r="I21" s="24">
        <v>201.77571078055516</v>
      </c>
      <c r="J21" s="23" t="s">
        <v>31</v>
      </c>
      <c r="K21" s="24">
        <v>0</v>
      </c>
      <c r="L21" s="24">
        <v>0</v>
      </c>
      <c r="M21" s="23">
        <v>2009</v>
      </c>
      <c r="N21" s="24">
        <v>6521</v>
      </c>
      <c r="O21" s="24">
        <v>5800</v>
      </c>
      <c r="P21" s="25">
        <v>0.88943413586873177</v>
      </c>
      <c r="Q21" s="24">
        <v>0</v>
      </c>
      <c r="R21" s="23" t="s">
        <v>32</v>
      </c>
      <c r="S21" s="23">
        <v>2022</v>
      </c>
      <c r="T21" s="23">
        <v>0</v>
      </c>
      <c r="U21" s="23">
        <v>0</v>
      </c>
      <c r="V21" s="23" t="s">
        <v>33</v>
      </c>
      <c r="W21" s="25">
        <v>0</v>
      </c>
      <c r="X21" s="25">
        <v>1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  <c r="AF21" s="25">
        <v>0</v>
      </c>
      <c r="AG21" s="25">
        <v>0</v>
      </c>
      <c r="AH21" s="25">
        <v>0</v>
      </c>
      <c r="AI21" s="25">
        <v>0</v>
      </c>
      <c r="AJ21" s="25">
        <v>0</v>
      </c>
    </row>
    <row r="22" spans="1:36" x14ac:dyDescent="0.35">
      <c r="A22" s="23" t="s">
        <v>383</v>
      </c>
      <c r="B22" s="23" t="s">
        <v>384</v>
      </c>
      <c r="C22" s="23" t="s">
        <v>385</v>
      </c>
      <c r="D22" s="23" t="s">
        <v>60</v>
      </c>
      <c r="E22" s="24">
        <v>129.25135842221775</v>
      </c>
      <c r="F22" s="23" t="s">
        <v>36</v>
      </c>
      <c r="G22" s="24">
        <v>146.00523244113504</v>
      </c>
      <c r="H22" s="23" t="s">
        <v>49</v>
      </c>
      <c r="I22" s="24">
        <v>151.89172871805192</v>
      </c>
      <c r="J22" s="23" t="s">
        <v>49</v>
      </c>
      <c r="K22" s="24">
        <v>0</v>
      </c>
      <c r="L22" s="24">
        <v>0</v>
      </c>
      <c r="M22" s="23">
        <v>1990</v>
      </c>
      <c r="N22" s="24">
        <v>9938</v>
      </c>
      <c r="O22" s="24">
        <v>5454.2</v>
      </c>
      <c r="P22" s="25">
        <v>0.54882270074461659</v>
      </c>
      <c r="Q22" s="24">
        <v>0</v>
      </c>
      <c r="R22" s="23" t="s">
        <v>41</v>
      </c>
      <c r="S22" s="23">
        <v>2006</v>
      </c>
      <c r="T22" s="23">
        <v>0.82</v>
      </c>
      <c r="U22" s="23">
        <v>3</v>
      </c>
      <c r="V22" s="23" t="s">
        <v>33</v>
      </c>
      <c r="W22" s="25">
        <v>0</v>
      </c>
      <c r="X22" s="25">
        <v>1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  <c r="AF22" s="25">
        <v>0</v>
      </c>
      <c r="AG22" s="25">
        <v>0</v>
      </c>
      <c r="AH22" s="25">
        <v>0</v>
      </c>
      <c r="AI22" s="25">
        <v>0</v>
      </c>
      <c r="AJ22" s="25">
        <v>0</v>
      </c>
    </row>
    <row r="23" spans="1:36" x14ac:dyDescent="0.35">
      <c r="A23" s="23" t="s">
        <v>424</v>
      </c>
      <c r="B23" s="23" t="s">
        <v>424</v>
      </c>
      <c r="C23" s="23" t="s">
        <v>425</v>
      </c>
      <c r="D23" s="23" t="s">
        <v>30</v>
      </c>
      <c r="E23" s="24">
        <v>128.41378469153261</v>
      </c>
      <c r="F23" s="23" t="s">
        <v>33</v>
      </c>
      <c r="G23" s="24">
        <v>142.73165989040126</v>
      </c>
      <c r="H23" s="23" t="s">
        <v>61</v>
      </c>
      <c r="I23" s="24">
        <v>227.79476754463496</v>
      </c>
      <c r="J23" s="23" t="s">
        <v>61</v>
      </c>
      <c r="K23" s="24">
        <v>0</v>
      </c>
      <c r="L23" s="24">
        <v>0</v>
      </c>
      <c r="M23" s="23">
        <v>2014</v>
      </c>
      <c r="N23" s="24">
        <v>16971</v>
      </c>
      <c r="O23" s="24">
        <v>16167</v>
      </c>
      <c r="P23" s="25">
        <v>0.95262506628955279</v>
      </c>
      <c r="Q23" s="24">
        <v>0</v>
      </c>
      <c r="R23" s="23" t="s">
        <v>41</v>
      </c>
      <c r="S23" s="23">
        <v>2015</v>
      </c>
      <c r="T23" s="23">
        <v>0.65</v>
      </c>
      <c r="U23" s="23">
        <v>0.18</v>
      </c>
      <c r="V23" s="23" t="s">
        <v>33</v>
      </c>
      <c r="W23" s="25">
        <v>0</v>
      </c>
      <c r="X23" s="25">
        <v>0</v>
      </c>
      <c r="Y23" s="25">
        <v>1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  <c r="AF23" s="25">
        <v>0</v>
      </c>
      <c r="AG23" s="25">
        <v>0</v>
      </c>
      <c r="AH23" s="25">
        <v>0</v>
      </c>
      <c r="AI23" s="25">
        <v>0</v>
      </c>
      <c r="AJ23" s="25">
        <v>0</v>
      </c>
    </row>
    <row r="24" spans="1:36" x14ac:dyDescent="0.35">
      <c r="A24" s="23" t="s">
        <v>683</v>
      </c>
      <c r="B24" s="23" t="s">
        <v>683</v>
      </c>
      <c r="C24" s="23" t="s">
        <v>684</v>
      </c>
      <c r="D24" s="23" t="s">
        <v>40</v>
      </c>
      <c r="E24" s="24">
        <v>222.88408984490152</v>
      </c>
      <c r="F24" s="23" t="s">
        <v>33</v>
      </c>
      <c r="G24" s="24">
        <v>331.63863046928145</v>
      </c>
      <c r="H24" s="23" t="s">
        <v>33</v>
      </c>
      <c r="I24" s="24">
        <v>294.87218796662813</v>
      </c>
      <c r="J24" s="23" t="s">
        <v>33</v>
      </c>
      <c r="K24" s="24">
        <v>0.94472144339840414</v>
      </c>
      <c r="L24" s="24">
        <v>5.3164234268841764</v>
      </c>
      <c r="M24" s="23">
        <v>2010</v>
      </c>
      <c r="N24" s="24">
        <v>22830.01</v>
      </c>
      <c r="O24" s="24">
        <v>19436</v>
      </c>
      <c r="P24" s="25">
        <v>0.85133558855208569</v>
      </c>
      <c r="Q24" s="24">
        <v>326</v>
      </c>
      <c r="R24" s="23" t="s">
        <v>41</v>
      </c>
      <c r="S24" s="23">
        <v>2023</v>
      </c>
      <c r="T24" s="23">
        <v>0.6</v>
      </c>
      <c r="U24" s="23">
        <v>0.2</v>
      </c>
      <c r="V24" s="23">
        <v>2023</v>
      </c>
      <c r="W24" s="25">
        <v>0.6256254377461945</v>
      </c>
      <c r="X24" s="25">
        <v>0</v>
      </c>
      <c r="Y24" s="25">
        <v>0.37437456225380539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  <c r="AF24" s="25">
        <v>0</v>
      </c>
      <c r="AG24" s="25">
        <v>0</v>
      </c>
      <c r="AH24" s="25">
        <v>0</v>
      </c>
      <c r="AI24" s="25">
        <v>0</v>
      </c>
      <c r="AJ24" s="25">
        <v>0</v>
      </c>
    </row>
    <row r="25" spans="1:36" x14ac:dyDescent="0.35">
      <c r="A25" s="23" t="s">
        <v>2108</v>
      </c>
      <c r="B25" s="23" t="s">
        <v>2108</v>
      </c>
      <c r="C25" s="23" t="s">
        <v>2109</v>
      </c>
      <c r="D25" s="23" t="s">
        <v>60</v>
      </c>
      <c r="E25" s="24">
        <v>57.623585476994975</v>
      </c>
      <c r="F25" s="23" t="s">
        <v>61</v>
      </c>
      <c r="G25" s="24">
        <v>55.313506794710911</v>
      </c>
      <c r="H25" s="23" t="s">
        <v>61</v>
      </c>
      <c r="I25" s="24">
        <v>57.78608546707337</v>
      </c>
      <c r="J25" s="23" t="s">
        <v>61</v>
      </c>
      <c r="K25" s="24">
        <v>0</v>
      </c>
      <c r="L25" s="24">
        <v>0</v>
      </c>
      <c r="M25" s="23">
        <v>2004</v>
      </c>
      <c r="N25" s="24">
        <v>25197.54</v>
      </c>
      <c r="O25" s="24">
        <v>17782</v>
      </c>
      <c r="P25" s="25">
        <v>0.70570381076882904</v>
      </c>
      <c r="Q25" s="24">
        <v>0</v>
      </c>
      <c r="R25" s="23" t="s">
        <v>81</v>
      </c>
      <c r="S25" s="23">
        <v>2006</v>
      </c>
      <c r="T25" s="23">
        <v>257</v>
      </c>
      <c r="U25" s="23">
        <v>0</v>
      </c>
      <c r="V25" s="23" t="s">
        <v>33</v>
      </c>
      <c r="W25" s="25">
        <v>0</v>
      </c>
      <c r="X25" s="25">
        <v>1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  <c r="AF25" s="25">
        <v>0</v>
      </c>
      <c r="AG25" s="25">
        <v>0</v>
      </c>
      <c r="AH25" s="25">
        <v>0</v>
      </c>
      <c r="AI25" s="25">
        <v>0</v>
      </c>
      <c r="AJ25" s="25">
        <v>0</v>
      </c>
    </row>
    <row r="26" spans="1:36" x14ac:dyDescent="0.35">
      <c r="A26" s="23" t="s">
        <v>2422</v>
      </c>
      <c r="B26" s="23" t="s">
        <v>2423</v>
      </c>
      <c r="C26" s="23" t="s">
        <v>2424</v>
      </c>
      <c r="D26" s="23" t="s">
        <v>1891</v>
      </c>
      <c r="E26" s="24">
        <v>192.59160844897124</v>
      </c>
      <c r="F26" s="23" t="s">
        <v>31</v>
      </c>
      <c r="G26" s="24">
        <v>188.41565793970881</v>
      </c>
      <c r="H26" s="23" t="s">
        <v>31</v>
      </c>
      <c r="I26" s="24">
        <v>188.81671747898008</v>
      </c>
      <c r="J26" s="23" t="s">
        <v>31</v>
      </c>
      <c r="K26" s="24">
        <v>0.28402488208353271</v>
      </c>
      <c r="L26" s="24">
        <v>0</v>
      </c>
      <c r="M26" s="23">
        <v>2006</v>
      </c>
      <c r="N26" s="24">
        <v>14629</v>
      </c>
      <c r="O26" s="24">
        <v>10960</v>
      </c>
      <c r="P26" s="25">
        <v>0.74919680087497431</v>
      </c>
      <c r="Q26" s="24">
        <v>0</v>
      </c>
      <c r="R26" s="23" t="s">
        <v>81</v>
      </c>
      <c r="S26" s="23">
        <v>2006</v>
      </c>
      <c r="T26" s="23">
        <v>0</v>
      </c>
      <c r="U26" s="23">
        <v>1.44</v>
      </c>
      <c r="V26" s="23" t="s">
        <v>33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1</v>
      </c>
      <c r="AE26" s="25">
        <v>0</v>
      </c>
      <c r="AF26" s="25">
        <v>0</v>
      </c>
      <c r="AG26" s="25">
        <v>0</v>
      </c>
      <c r="AH26" s="25">
        <v>0</v>
      </c>
      <c r="AI26" s="25">
        <v>0</v>
      </c>
      <c r="AJ26" s="25">
        <v>0</v>
      </c>
    </row>
    <row r="27" spans="1:36" x14ac:dyDescent="0.35">
      <c r="A27" s="23" t="s">
        <v>1141</v>
      </c>
      <c r="B27" s="23" t="s">
        <v>1141</v>
      </c>
      <c r="C27" s="23" t="s">
        <v>1142</v>
      </c>
      <c r="D27" s="23" t="s">
        <v>60</v>
      </c>
      <c r="E27" s="24">
        <v>73.724386979166667</v>
      </c>
      <c r="F27" s="23" t="s">
        <v>33</v>
      </c>
      <c r="G27" s="24">
        <v>62.174718750000004</v>
      </c>
      <c r="H27" s="23" t="s">
        <v>33</v>
      </c>
      <c r="I27" s="24">
        <v>54.244875</v>
      </c>
      <c r="J27" s="23" t="s">
        <v>33</v>
      </c>
      <c r="K27" s="24">
        <v>0</v>
      </c>
      <c r="L27" s="24">
        <v>0</v>
      </c>
      <c r="M27" s="23">
        <v>2003</v>
      </c>
      <c r="N27" s="24">
        <v>19200</v>
      </c>
      <c r="O27" s="24">
        <v>2800</v>
      </c>
      <c r="P27" s="25">
        <v>0.14583333333333334</v>
      </c>
      <c r="Q27" s="24">
        <v>0</v>
      </c>
      <c r="R27" s="23" t="s">
        <v>71</v>
      </c>
      <c r="S27" s="23">
        <v>2013</v>
      </c>
      <c r="T27" s="23">
        <v>550</v>
      </c>
      <c r="U27" s="23">
        <v>0</v>
      </c>
      <c r="V27" s="23" t="s">
        <v>33</v>
      </c>
      <c r="W27" s="25">
        <v>0</v>
      </c>
      <c r="X27" s="25">
        <v>1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  <c r="AF27" s="25">
        <v>0</v>
      </c>
      <c r="AG27" s="25">
        <v>0</v>
      </c>
      <c r="AH27" s="25">
        <v>0</v>
      </c>
      <c r="AI27" s="25">
        <v>0</v>
      </c>
      <c r="AJ27" s="25">
        <v>0</v>
      </c>
    </row>
    <row r="28" spans="1:36" x14ac:dyDescent="0.35">
      <c r="A28" s="23" t="s">
        <v>1800</v>
      </c>
      <c r="B28" s="23" t="s">
        <v>1801</v>
      </c>
      <c r="C28" s="23" t="s">
        <v>1802</v>
      </c>
      <c r="D28" s="23" t="s">
        <v>53</v>
      </c>
      <c r="E28" s="24">
        <v>127.52154206200565</v>
      </c>
      <c r="F28" s="23" t="s">
        <v>61</v>
      </c>
      <c r="G28" s="24">
        <v>142.68467593165542</v>
      </c>
      <c r="H28" s="23" t="s">
        <v>61</v>
      </c>
      <c r="I28" s="24">
        <v>129.20724156320364</v>
      </c>
      <c r="J28" s="23" t="s">
        <v>61</v>
      </c>
      <c r="K28" s="24">
        <v>27.651418497450575</v>
      </c>
      <c r="L28" s="24">
        <v>59.850715588312362</v>
      </c>
      <c r="M28" s="23">
        <v>1988</v>
      </c>
      <c r="N28" s="24">
        <v>7579.3580000000002</v>
      </c>
      <c r="O28" s="24">
        <v>5900</v>
      </c>
      <c r="P28" s="25">
        <v>0.77843004644984437</v>
      </c>
      <c r="Q28" s="24">
        <v>131</v>
      </c>
      <c r="R28" s="23" t="s">
        <v>41</v>
      </c>
      <c r="S28" s="23">
        <v>2017</v>
      </c>
      <c r="T28" s="23">
        <v>0.65</v>
      </c>
      <c r="U28" s="23">
        <v>0</v>
      </c>
      <c r="V28" s="23" t="s">
        <v>33</v>
      </c>
      <c r="W28" s="25">
        <v>1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  <c r="AE28" s="25">
        <v>0</v>
      </c>
      <c r="AF28" s="25">
        <v>0</v>
      </c>
      <c r="AG28" s="25">
        <v>0</v>
      </c>
      <c r="AH28" s="25">
        <v>0</v>
      </c>
      <c r="AI28" s="25">
        <v>0</v>
      </c>
      <c r="AJ28" s="25">
        <v>0</v>
      </c>
    </row>
    <row r="29" spans="1:36" x14ac:dyDescent="0.35">
      <c r="A29" s="23" t="s">
        <v>1510</v>
      </c>
      <c r="B29" s="23" t="s">
        <v>1510</v>
      </c>
      <c r="C29" s="23" t="s">
        <v>1511</v>
      </c>
      <c r="D29" s="23" t="s">
        <v>60</v>
      </c>
      <c r="E29" s="24">
        <v>181.13770018377528</v>
      </c>
      <c r="F29" s="23" t="s">
        <v>49</v>
      </c>
      <c r="G29" s="24">
        <v>164.04121816749804</v>
      </c>
      <c r="H29" s="23" t="s">
        <v>49</v>
      </c>
      <c r="I29" s="24">
        <v>135.21895510632712</v>
      </c>
      <c r="J29" s="23" t="s">
        <v>36</v>
      </c>
      <c r="K29" s="24">
        <v>0</v>
      </c>
      <c r="L29" s="24">
        <v>0</v>
      </c>
      <c r="M29" s="23">
        <v>2000</v>
      </c>
      <c r="N29" s="24">
        <v>11427</v>
      </c>
      <c r="O29" s="24">
        <v>9811</v>
      </c>
      <c r="P29" s="25">
        <v>0.85858055482628859</v>
      </c>
      <c r="Q29" s="24">
        <v>0</v>
      </c>
      <c r="R29" s="23" t="s">
        <v>41</v>
      </c>
      <c r="S29" s="23">
        <v>2016</v>
      </c>
      <c r="T29" s="23">
        <v>0.57999999999999996</v>
      </c>
      <c r="U29" s="23">
        <v>0.1</v>
      </c>
      <c r="V29" s="23" t="s">
        <v>33</v>
      </c>
      <c r="W29" s="25">
        <v>0</v>
      </c>
      <c r="X29" s="25">
        <v>1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  <c r="AF29" s="25">
        <v>0</v>
      </c>
      <c r="AG29" s="25">
        <v>0</v>
      </c>
      <c r="AH29" s="25">
        <v>0</v>
      </c>
      <c r="AI29" s="25">
        <v>0</v>
      </c>
      <c r="AJ29" s="25">
        <v>0</v>
      </c>
    </row>
    <row r="30" spans="1:36" x14ac:dyDescent="0.35">
      <c r="A30" s="23" t="s">
        <v>998</v>
      </c>
      <c r="B30" s="23" t="s">
        <v>998</v>
      </c>
      <c r="C30" s="23" t="s">
        <v>999</v>
      </c>
      <c r="D30" s="23" t="s">
        <v>60</v>
      </c>
      <c r="E30" s="24">
        <v>188.99795224789148</v>
      </c>
      <c r="F30" s="23" t="s">
        <v>31</v>
      </c>
      <c r="G30" s="24">
        <v>184.14209417421716</v>
      </c>
      <c r="H30" s="23" t="s">
        <v>31</v>
      </c>
      <c r="I30" s="24">
        <v>237.52030167976417</v>
      </c>
      <c r="J30" s="23" t="s">
        <v>31</v>
      </c>
      <c r="K30" s="24">
        <v>6.1045712349176098</v>
      </c>
      <c r="L30" s="24">
        <v>5.6286806785556713</v>
      </c>
      <c r="M30" s="23">
        <v>1992</v>
      </c>
      <c r="N30" s="24">
        <v>6255.64</v>
      </c>
      <c r="O30" s="24">
        <v>4549</v>
      </c>
      <c r="P30" s="25">
        <v>0.72718378934849193</v>
      </c>
      <c r="Q30" s="24">
        <v>0</v>
      </c>
      <c r="R30" s="23" t="s">
        <v>32</v>
      </c>
      <c r="S30" s="23">
        <v>2025</v>
      </c>
      <c r="T30" s="23">
        <v>0</v>
      </c>
      <c r="U30" s="23">
        <v>0</v>
      </c>
      <c r="V30" s="23" t="s">
        <v>33</v>
      </c>
      <c r="W30" s="25">
        <v>0</v>
      </c>
      <c r="X30" s="25">
        <v>1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  <c r="AE30" s="25">
        <v>0</v>
      </c>
      <c r="AF30" s="25">
        <v>0</v>
      </c>
      <c r="AG30" s="25">
        <v>0</v>
      </c>
      <c r="AH30" s="25">
        <v>0</v>
      </c>
      <c r="AI30" s="25">
        <v>0</v>
      </c>
      <c r="AJ30" s="25">
        <v>0</v>
      </c>
    </row>
    <row r="31" spans="1:36" x14ac:dyDescent="0.35">
      <c r="A31" s="23" t="s">
        <v>1757</v>
      </c>
      <c r="B31" s="23" t="s">
        <v>1757</v>
      </c>
      <c r="C31" s="23" t="s">
        <v>1758</v>
      </c>
      <c r="D31" s="23" t="s">
        <v>40</v>
      </c>
      <c r="E31" s="24">
        <v>101.67209980557355</v>
      </c>
      <c r="F31" s="23" t="s">
        <v>33</v>
      </c>
      <c r="G31" s="24">
        <v>104.97699287103046</v>
      </c>
      <c r="H31" s="23" t="s">
        <v>33</v>
      </c>
      <c r="I31" s="24">
        <v>98.800064808814</v>
      </c>
      <c r="J31" s="23" t="s">
        <v>33</v>
      </c>
      <c r="K31" s="24">
        <v>0</v>
      </c>
      <c r="L31" s="24">
        <v>0</v>
      </c>
      <c r="M31" s="23">
        <v>1997</v>
      </c>
      <c r="N31" s="24">
        <v>61720</v>
      </c>
      <c r="O31" s="24">
        <v>52903</v>
      </c>
      <c r="P31" s="25">
        <v>0.85714517174335714</v>
      </c>
      <c r="Q31" s="24">
        <v>0</v>
      </c>
      <c r="R31" s="23" t="s">
        <v>81</v>
      </c>
      <c r="S31" s="23">
        <v>1996</v>
      </c>
      <c r="T31" s="23">
        <v>0.75</v>
      </c>
      <c r="U31" s="23">
        <v>0.25</v>
      </c>
      <c r="V31" s="23" t="s">
        <v>33</v>
      </c>
      <c r="W31" s="25">
        <v>0</v>
      </c>
      <c r="X31" s="25">
        <v>0.8</v>
      </c>
      <c r="Y31" s="25">
        <v>0.2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  <c r="AE31" s="25">
        <v>0</v>
      </c>
      <c r="AF31" s="25">
        <v>0</v>
      </c>
      <c r="AG31" s="25">
        <v>0</v>
      </c>
      <c r="AH31" s="25">
        <v>0</v>
      </c>
      <c r="AI31" s="25">
        <v>0</v>
      </c>
      <c r="AJ31" s="25">
        <v>0</v>
      </c>
    </row>
    <row r="32" spans="1:36" x14ac:dyDescent="0.35">
      <c r="A32" s="23" t="s">
        <v>2044</v>
      </c>
      <c r="B32" s="23" t="s">
        <v>2045</v>
      </c>
      <c r="C32" s="23" t="s">
        <v>2046</v>
      </c>
      <c r="D32" s="23" t="s">
        <v>30</v>
      </c>
      <c r="E32" s="24">
        <v>477.35933854260946</v>
      </c>
      <c r="F32" s="23" t="s">
        <v>33</v>
      </c>
      <c r="G32" s="24">
        <v>445.48708448888522</v>
      </c>
      <c r="H32" s="23" t="s">
        <v>49</v>
      </c>
      <c r="I32" s="24">
        <v>530.06296736718195</v>
      </c>
      <c r="J32" s="23" t="s">
        <v>49</v>
      </c>
      <c r="K32" s="24">
        <v>20.293774371601476</v>
      </c>
      <c r="L32" s="24">
        <v>40.679834540641252</v>
      </c>
      <c r="M32" s="23">
        <v>2009</v>
      </c>
      <c r="N32" s="24">
        <v>39995.32</v>
      </c>
      <c r="O32" s="24">
        <v>35852</v>
      </c>
      <c r="P32" s="25">
        <v>0.89640487937088642</v>
      </c>
      <c r="Q32" s="24">
        <v>0</v>
      </c>
      <c r="R32" s="23" t="s">
        <v>41</v>
      </c>
      <c r="S32" s="23">
        <v>2009</v>
      </c>
      <c r="T32" s="23">
        <v>0.64</v>
      </c>
      <c r="U32" s="23">
        <v>0</v>
      </c>
      <c r="V32" s="23" t="s">
        <v>33</v>
      </c>
      <c r="W32" s="25">
        <v>0</v>
      </c>
      <c r="X32" s="25">
        <v>0</v>
      </c>
      <c r="Y32" s="25">
        <v>1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</row>
    <row r="33" spans="1:36" x14ac:dyDescent="0.35">
      <c r="A33" s="23" t="s">
        <v>1720</v>
      </c>
      <c r="B33" s="23" t="s">
        <v>1721</v>
      </c>
      <c r="C33" s="23" t="s">
        <v>1722</v>
      </c>
      <c r="D33" s="23" t="s">
        <v>30</v>
      </c>
      <c r="E33" s="24">
        <v>220.56929176221556</v>
      </c>
      <c r="F33" s="23" t="s">
        <v>33</v>
      </c>
      <c r="G33" s="24">
        <v>218.96486858352444</v>
      </c>
      <c r="H33" s="23" t="s">
        <v>61</v>
      </c>
      <c r="I33" s="24">
        <v>213.67855971070733</v>
      </c>
      <c r="J33" s="23" t="s">
        <v>61</v>
      </c>
      <c r="K33" s="24">
        <v>20.789821838066679</v>
      </c>
      <c r="L33" s="24">
        <v>57.761245369553713</v>
      </c>
      <c r="M33" s="23">
        <v>2015</v>
      </c>
      <c r="N33" s="24">
        <v>11338</v>
      </c>
      <c r="O33" s="24">
        <v>6564</v>
      </c>
      <c r="P33" s="25">
        <v>0.57893808431822191</v>
      </c>
      <c r="Q33" s="24">
        <v>0</v>
      </c>
      <c r="R33" s="23" t="s">
        <v>41</v>
      </c>
      <c r="S33" s="23">
        <v>2014</v>
      </c>
      <c r="T33" s="23">
        <v>0.66700000000000004</v>
      </c>
      <c r="U33" s="23">
        <v>119</v>
      </c>
      <c r="V33" s="23" t="s">
        <v>33</v>
      </c>
      <c r="W33" s="25">
        <v>0</v>
      </c>
      <c r="X33" s="25">
        <v>0</v>
      </c>
      <c r="Y33" s="25">
        <v>0.9813370964896807</v>
      </c>
      <c r="Z33" s="25">
        <v>0</v>
      </c>
      <c r="AA33" s="25">
        <v>0</v>
      </c>
      <c r="AB33" s="25">
        <v>1.8662903510319281E-2</v>
      </c>
      <c r="AC33" s="25">
        <v>0</v>
      </c>
      <c r="AD33" s="25">
        <v>0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</row>
    <row r="34" spans="1:36" x14ac:dyDescent="0.35">
      <c r="A34" s="23" t="s">
        <v>2226</v>
      </c>
      <c r="B34" s="23" t="s">
        <v>2227</v>
      </c>
      <c r="C34" s="23" t="s">
        <v>2228</v>
      </c>
      <c r="D34" s="23" t="s">
        <v>60</v>
      </c>
      <c r="E34" s="24">
        <v>96.375028481634232</v>
      </c>
      <c r="F34" s="23" t="s">
        <v>61</v>
      </c>
      <c r="G34" s="24">
        <v>89.31088980553919</v>
      </c>
      <c r="H34" s="23" t="s">
        <v>61</v>
      </c>
      <c r="I34" s="24">
        <v>85.963384403849929</v>
      </c>
      <c r="J34" s="23" t="s">
        <v>61</v>
      </c>
      <c r="K34" s="24">
        <v>0</v>
      </c>
      <c r="L34" s="24">
        <v>0</v>
      </c>
      <c r="M34" s="23">
        <v>2010</v>
      </c>
      <c r="N34" s="24">
        <v>5091</v>
      </c>
      <c r="O34" s="24">
        <v>297</v>
      </c>
      <c r="P34" s="25">
        <v>5.8338243959929287E-2</v>
      </c>
      <c r="Q34" s="24">
        <v>0</v>
      </c>
      <c r="R34" s="23" t="s">
        <v>32</v>
      </c>
      <c r="S34" s="23">
        <v>0</v>
      </c>
      <c r="T34" s="23">
        <v>0</v>
      </c>
      <c r="U34" s="23">
        <v>0</v>
      </c>
      <c r="V34" s="23" t="s">
        <v>33</v>
      </c>
      <c r="W34" s="25">
        <v>0</v>
      </c>
      <c r="X34" s="25">
        <v>1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</row>
    <row r="35" spans="1:36" x14ac:dyDescent="0.35">
      <c r="A35" s="23" t="s">
        <v>2925</v>
      </c>
      <c r="B35" s="23" t="s">
        <v>2926</v>
      </c>
      <c r="C35" s="23" t="s">
        <v>2421</v>
      </c>
      <c r="D35" s="23" t="s">
        <v>1891</v>
      </c>
      <c r="E35" s="24">
        <v>200.99829043733001</v>
      </c>
      <c r="F35" s="23" t="s">
        <v>31</v>
      </c>
      <c r="G35" s="24">
        <v>198.84671060891401</v>
      </c>
      <c r="H35" s="23" t="s">
        <v>31</v>
      </c>
      <c r="I35" s="24">
        <v>220.66074911069262</v>
      </c>
      <c r="J35" s="23" t="s">
        <v>31</v>
      </c>
      <c r="K35" s="24">
        <v>0.46739206249564064</v>
      </c>
      <c r="L35" s="24">
        <v>0.74436771988561068</v>
      </c>
      <c r="M35" s="23">
        <v>2005</v>
      </c>
      <c r="N35" s="24">
        <v>14337</v>
      </c>
      <c r="O35" s="24">
        <v>9195</v>
      </c>
      <c r="P35" s="25">
        <v>0.64134756225151701</v>
      </c>
      <c r="Q35" s="24">
        <v>0</v>
      </c>
      <c r="R35" s="23" t="s">
        <v>81</v>
      </c>
      <c r="S35" s="23">
        <v>2005</v>
      </c>
      <c r="T35" s="23">
        <v>0</v>
      </c>
      <c r="U35" s="23">
        <v>2</v>
      </c>
      <c r="V35" s="23" t="s">
        <v>33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1</v>
      </c>
      <c r="AE35" s="25">
        <v>0</v>
      </c>
      <c r="AF35" s="25">
        <v>0</v>
      </c>
      <c r="AG35" s="25">
        <v>0</v>
      </c>
      <c r="AH35" s="25">
        <v>0</v>
      </c>
      <c r="AI35" s="25">
        <v>0</v>
      </c>
      <c r="AJ35" s="25">
        <v>0</v>
      </c>
    </row>
    <row r="36" spans="1:36" x14ac:dyDescent="0.35">
      <c r="A36" s="23" t="s">
        <v>2434</v>
      </c>
      <c r="B36" s="23" t="s">
        <v>2435</v>
      </c>
      <c r="C36" s="23" t="s">
        <v>2436</v>
      </c>
      <c r="D36" s="23" t="s">
        <v>1891</v>
      </c>
      <c r="E36" s="24">
        <v>165.41122332859175</v>
      </c>
      <c r="F36" s="23" t="s">
        <v>49</v>
      </c>
      <c r="G36" s="24">
        <v>174.92600284495023</v>
      </c>
      <c r="H36" s="23" t="s">
        <v>49</v>
      </c>
      <c r="I36" s="24">
        <v>170.55889046941678</v>
      </c>
      <c r="J36" s="23" t="s">
        <v>31</v>
      </c>
      <c r="K36" s="24">
        <v>0.10007112375533428</v>
      </c>
      <c r="L36" s="24">
        <v>0</v>
      </c>
      <c r="M36" s="23">
        <v>2005</v>
      </c>
      <c r="N36" s="24">
        <v>14060</v>
      </c>
      <c r="O36" s="24">
        <v>7671</v>
      </c>
      <c r="P36" s="25">
        <v>0.54559032716927458</v>
      </c>
      <c r="Q36" s="24">
        <v>0</v>
      </c>
      <c r="R36" s="23" t="s">
        <v>81</v>
      </c>
      <c r="S36" s="23">
        <v>2005</v>
      </c>
      <c r="T36" s="23">
        <v>0</v>
      </c>
      <c r="U36" s="23">
        <v>1.56</v>
      </c>
      <c r="V36" s="23" t="s">
        <v>33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1</v>
      </c>
      <c r="AE36" s="25">
        <v>0</v>
      </c>
      <c r="AF36" s="25">
        <v>0</v>
      </c>
      <c r="AG36" s="25">
        <v>0</v>
      </c>
      <c r="AH36" s="25">
        <v>0</v>
      </c>
      <c r="AI36" s="25">
        <v>0</v>
      </c>
      <c r="AJ36" s="25">
        <v>0</v>
      </c>
    </row>
    <row r="37" spans="1:36" x14ac:dyDescent="0.35">
      <c r="A37" s="23" t="s">
        <v>2570</v>
      </c>
      <c r="B37" s="23" t="s">
        <v>2570</v>
      </c>
      <c r="C37" s="23" t="s">
        <v>2571</v>
      </c>
      <c r="D37" s="23" t="s">
        <v>60</v>
      </c>
      <c r="E37" s="24">
        <v>204.106493027374</v>
      </c>
      <c r="F37" s="23" t="s">
        <v>31</v>
      </c>
      <c r="G37" s="24">
        <v>204.16913598465283</v>
      </c>
      <c r="H37" s="23" t="s">
        <v>31</v>
      </c>
      <c r="I37" s="24">
        <v>194.76784475761824</v>
      </c>
      <c r="J37" s="23" t="s">
        <v>31</v>
      </c>
      <c r="K37" s="24">
        <v>0</v>
      </c>
      <c r="L37" s="24">
        <v>0</v>
      </c>
      <c r="M37" s="23">
        <v>2008</v>
      </c>
      <c r="N37" s="24">
        <v>13553</v>
      </c>
      <c r="O37" s="24">
        <v>11791</v>
      </c>
      <c r="P37" s="25">
        <v>0.86999188371578251</v>
      </c>
      <c r="Q37" s="24">
        <v>0</v>
      </c>
      <c r="R37" s="23" t="s">
        <v>33</v>
      </c>
      <c r="S37" s="23">
        <v>0</v>
      </c>
      <c r="T37" s="23">
        <v>0.85</v>
      </c>
      <c r="U37" s="23">
        <v>0</v>
      </c>
      <c r="V37" s="23">
        <v>2020</v>
      </c>
      <c r="W37" s="25">
        <v>0</v>
      </c>
      <c r="X37" s="25">
        <v>1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</row>
    <row r="38" spans="1:36" x14ac:dyDescent="0.35">
      <c r="A38" s="23" t="s">
        <v>2776</v>
      </c>
      <c r="B38" s="23" t="s">
        <v>2776</v>
      </c>
      <c r="C38" s="23" t="s">
        <v>867</v>
      </c>
      <c r="D38" s="23" t="s">
        <v>60</v>
      </c>
      <c r="E38" s="24">
        <v>124.52609197829644</v>
      </c>
      <c r="F38" s="23" t="s">
        <v>36</v>
      </c>
      <c r="G38" s="24">
        <v>139.92822430608817</v>
      </c>
      <c r="H38" s="23" t="s">
        <v>36</v>
      </c>
      <c r="I38" s="24">
        <v>142.15547718745466</v>
      </c>
      <c r="J38" s="23" t="s">
        <v>36</v>
      </c>
      <c r="K38" s="24">
        <v>2.7138805683961773</v>
      </c>
      <c r="L38" s="24">
        <v>6.9368833046578633</v>
      </c>
      <c r="M38" s="23">
        <v>1997</v>
      </c>
      <c r="N38" s="24">
        <v>30874.240000000002</v>
      </c>
      <c r="O38" s="24">
        <v>23184.17</v>
      </c>
      <c r="P38" s="25">
        <v>0.75092277575091715</v>
      </c>
      <c r="Q38" s="24">
        <v>0</v>
      </c>
      <c r="R38" s="23" t="s">
        <v>41</v>
      </c>
      <c r="S38" s="23">
        <v>2019</v>
      </c>
      <c r="T38" s="23">
        <v>0.73</v>
      </c>
      <c r="U38" s="23">
        <v>0.193</v>
      </c>
      <c r="V38" s="23" t="s">
        <v>33</v>
      </c>
      <c r="W38" s="25">
        <v>0</v>
      </c>
      <c r="X38" s="25">
        <v>0.9</v>
      </c>
      <c r="Y38" s="25">
        <v>0.1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</row>
    <row r="39" spans="1:36" x14ac:dyDescent="0.35">
      <c r="A39" s="23" t="s">
        <v>1298</v>
      </c>
      <c r="B39" s="23" t="s">
        <v>1298</v>
      </c>
      <c r="C39" s="23" t="s">
        <v>1299</v>
      </c>
      <c r="D39" s="23" t="s">
        <v>40</v>
      </c>
      <c r="E39" s="24">
        <v>48.985126403063347</v>
      </c>
      <c r="F39" s="23" t="s">
        <v>33</v>
      </c>
      <c r="G39" s="24">
        <v>25.599386763280677</v>
      </c>
      <c r="H39" s="23" t="s">
        <v>33</v>
      </c>
      <c r="I39" s="24">
        <v>34.875362243290056</v>
      </c>
      <c r="J39" s="23" t="s">
        <v>33</v>
      </c>
      <c r="K39" s="24">
        <v>0</v>
      </c>
      <c r="L39" s="24">
        <v>0</v>
      </c>
      <c r="M39" s="23">
        <v>2020</v>
      </c>
      <c r="N39" s="24">
        <v>8440.4599999999991</v>
      </c>
      <c r="O39" s="24">
        <v>7003.29</v>
      </c>
      <c r="P39" s="25">
        <v>0.82972847451442233</v>
      </c>
      <c r="Q39" s="24">
        <v>0</v>
      </c>
      <c r="R39" s="23" t="s">
        <v>45</v>
      </c>
      <c r="S39" s="23">
        <v>2023</v>
      </c>
      <c r="T39" s="23">
        <v>0</v>
      </c>
      <c r="U39" s="23">
        <v>0</v>
      </c>
      <c r="V39" s="23" t="s">
        <v>33</v>
      </c>
      <c r="W39" s="25">
        <v>0</v>
      </c>
      <c r="X39" s="25">
        <v>0.8914016534643846</v>
      </c>
      <c r="Y39" s="25">
        <v>0.10859834653561534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</row>
    <row r="40" spans="1:36" x14ac:dyDescent="0.35">
      <c r="A40" s="23" t="s">
        <v>488</v>
      </c>
      <c r="B40" s="23" t="s">
        <v>488</v>
      </c>
      <c r="C40" s="23" t="s">
        <v>489</v>
      </c>
      <c r="D40" s="23" t="s">
        <v>60</v>
      </c>
      <c r="E40" s="24">
        <v>147.26799839909597</v>
      </c>
      <c r="F40" s="23" t="s">
        <v>49</v>
      </c>
      <c r="G40" s="24">
        <v>141.23822864676524</v>
      </c>
      <c r="H40" s="23" t="s">
        <v>49</v>
      </c>
      <c r="I40" s="24">
        <v>148.02311893775308</v>
      </c>
      <c r="J40" s="23" t="s">
        <v>49</v>
      </c>
      <c r="K40" s="24">
        <v>0</v>
      </c>
      <c r="L40" s="24">
        <v>0</v>
      </c>
      <c r="M40" s="23">
        <v>1992</v>
      </c>
      <c r="N40" s="24">
        <v>21238</v>
      </c>
      <c r="O40" s="24">
        <v>17800</v>
      </c>
      <c r="P40" s="25">
        <v>0.83812035031547227</v>
      </c>
      <c r="Q40" s="24">
        <v>0</v>
      </c>
      <c r="R40" s="23" t="s">
        <v>32</v>
      </c>
      <c r="S40" s="23">
        <v>2024</v>
      </c>
      <c r="T40" s="23">
        <v>0</v>
      </c>
      <c r="U40" s="23">
        <v>0</v>
      </c>
      <c r="V40" s="23" t="s">
        <v>33</v>
      </c>
      <c r="W40" s="25">
        <v>0</v>
      </c>
      <c r="X40" s="25">
        <v>1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  <c r="AF40" s="25">
        <v>0</v>
      </c>
      <c r="AG40" s="25">
        <v>0</v>
      </c>
      <c r="AH40" s="25">
        <v>0</v>
      </c>
      <c r="AI40" s="25">
        <v>0</v>
      </c>
      <c r="AJ40" s="25">
        <v>0</v>
      </c>
    </row>
    <row r="41" spans="1:36" x14ac:dyDescent="0.35">
      <c r="A41" s="23" t="s">
        <v>1364</v>
      </c>
      <c r="B41" s="23" t="s">
        <v>1365</v>
      </c>
      <c r="C41" s="23" t="s">
        <v>1366</v>
      </c>
      <c r="D41" s="23" t="s">
        <v>60</v>
      </c>
      <c r="E41" s="24">
        <v>117.40333948724324</v>
      </c>
      <c r="F41" s="23" t="s">
        <v>36</v>
      </c>
      <c r="G41" s="24">
        <v>121.96757094677176</v>
      </c>
      <c r="H41" s="23" t="s">
        <v>36</v>
      </c>
      <c r="I41" s="24">
        <v>137.95662061294854</v>
      </c>
      <c r="J41" s="23" t="s">
        <v>36</v>
      </c>
      <c r="K41" s="24">
        <v>0</v>
      </c>
      <c r="L41" s="24">
        <v>-0.13626657088162678</v>
      </c>
      <c r="M41" s="23">
        <v>2000</v>
      </c>
      <c r="N41" s="24">
        <v>16731.91</v>
      </c>
      <c r="O41" s="24">
        <v>15135.68</v>
      </c>
      <c r="P41" s="25">
        <v>0.90459965419369337</v>
      </c>
      <c r="Q41" s="24">
        <v>0</v>
      </c>
      <c r="R41" s="23" t="s">
        <v>41</v>
      </c>
      <c r="S41" s="23">
        <v>2021</v>
      </c>
      <c r="T41" s="23">
        <v>0.69899999999999995</v>
      </c>
      <c r="U41" s="23">
        <v>0.315</v>
      </c>
      <c r="V41" s="23" t="s">
        <v>33</v>
      </c>
      <c r="W41" s="25">
        <v>0</v>
      </c>
      <c r="X41" s="25">
        <v>1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  <c r="AF41" s="25">
        <v>0</v>
      </c>
      <c r="AG41" s="25">
        <v>0</v>
      </c>
      <c r="AH41" s="25">
        <v>0</v>
      </c>
      <c r="AI41" s="25">
        <v>0</v>
      </c>
      <c r="AJ41" s="25">
        <v>0</v>
      </c>
    </row>
    <row r="42" spans="1:36" x14ac:dyDescent="0.35">
      <c r="A42" s="23" t="s">
        <v>685</v>
      </c>
      <c r="B42" s="23" t="s">
        <v>686</v>
      </c>
      <c r="C42" s="23" t="s">
        <v>687</v>
      </c>
      <c r="D42" s="23" t="s">
        <v>60</v>
      </c>
      <c r="E42" s="24">
        <v>92.5062219576388</v>
      </c>
      <c r="F42" s="23" t="s">
        <v>33</v>
      </c>
      <c r="G42" s="24">
        <v>90.25455570873541</v>
      </c>
      <c r="H42" s="23" t="s">
        <v>33</v>
      </c>
      <c r="I42" s="24">
        <v>92.229543175836568</v>
      </c>
      <c r="J42" s="23" t="s">
        <v>33</v>
      </c>
      <c r="K42" s="24">
        <v>0</v>
      </c>
      <c r="L42" s="24">
        <v>0</v>
      </c>
      <c r="M42" s="23">
        <v>2003</v>
      </c>
      <c r="N42" s="24">
        <v>15958</v>
      </c>
      <c r="O42" s="24">
        <v>14000</v>
      </c>
      <c r="P42" s="25">
        <v>0.87730292016543432</v>
      </c>
      <c r="Q42" s="24">
        <v>0</v>
      </c>
      <c r="R42" s="23" t="s">
        <v>71</v>
      </c>
      <c r="S42" s="23">
        <v>14</v>
      </c>
      <c r="T42" s="23">
        <v>0</v>
      </c>
      <c r="U42" s="23">
        <v>0</v>
      </c>
      <c r="V42" s="23" t="s">
        <v>33</v>
      </c>
      <c r="W42" s="25">
        <v>0</v>
      </c>
      <c r="X42" s="25">
        <v>1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</row>
    <row r="43" spans="1:36" x14ac:dyDescent="0.35">
      <c r="A43" s="23" t="s">
        <v>1654</v>
      </c>
      <c r="B43" s="23" t="s">
        <v>1655</v>
      </c>
      <c r="C43" s="23" t="s">
        <v>1656</v>
      </c>
      <c r="D43" s="23" t="s">
        <v>60</v>
      </c>
      <c r="E43" s="24">
        <v>170.51526552624148</v>
      </c>
      <c r="F43" s="23" t="s">
        <v>49</v>
      </c>
      <c r="G43" s="24">
        <v>153.72758857116517</v>
      </c>
      <c r="H43" s="23" t="s">
        <v>49</v>
      </c>
      <c r="I43" s="24">
        <v>152.13518590005819</v>
      </c>
      <c r="J43" s="23" t="s">
        <v>49</v>
      </c>
      <c r="K43" s="24">
        <v>0</v>
      </c>
      <c r="L43" s="24">
        <v>0</v>
      </c>
      <c r="M43" s="23">
        <v>2009</v>
      </c>
      <c r="N43" s="24">
        <v>26034.15</v>
      </c>
      <c r="O43" s="24">
        <v>23783.1</v>
      </c>
      <c r="P43" s="25">
        <v>0.91353472266234914</v>
      </c>
      <c r="Q43" s="24">
        <v>0</v>
      </c>
      <c r="R43" s="23" t="s">
        <v>41</v>
      </c>
      <c r="S43" s="23">
        <v>13</v>
      </c>
      <c r="T43" s="23">
        <v>0.79</v>
      </c>
      <c r="U43" s="23">
        <v>0.22600000000000001</v>
      </c>
      <c r="V43" s="23">
        <v>2023</v>
      </c>
      <c r="W43" s="25">
        <v>0</v>
      </c>
      <c r="X43" s="25">
        <v>0.99441157095584065</v>
      </c>
      <c r="Y43" s="25">
        <v>5.5884290441593062E-3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</row>
    <row r="44" spans="1:36" x14ac:dyDescent="0.35">
      <c r="A44" s="23" t="s">
        <v>1035</v>
      </c>
      <c r="B44" s="23" t="s">
        <v>1035</v>
      </c>
      <c r="C44" s="23" t="s">
        <v>1036</v>
      </c>
      <c r="D44" s="23" t="s">
        <v>60</v>
      </c>
      <c r="E44" s="24">
        <v>132.92902752143365</v>
      </c>
      <c r="F44" s="23" t="s">
        <v>36</v>
      </c>
      <c r="G44" s="24">
        <v>130.4881258936361</v>
      </c>
      <c r="H44" s="23" t="s">
        <v>36</v>
      </c>
      <c r="I44" s="24">
        <v>141.08972275208674</v>
      </c>
      <c r="J44" s="23" t="s">
        <v>36</v>
      </c>
      <c r="K44" s="24">
        <v>0</v>
      </c>
      <c r="L44" s="24">
        <v>0</v>
      </c>
      <c r="M44" s="23">
        <v>1989</v>
      </c>
      <c r="N44" s="24">
        <v>45928.93</v>
      </c>
      <c r="O44" s="24">
        <v>35000</v>
      </c>
      <c r="P44" s="25">
        <v>0.7620469277207198</v>
      </c>
      <c r="Q44" s="24">
        <v>0</v>
      </c>
      <c r="R44" s="23" t="s">
        <v>41</v>
      </c>
      <c r="S44" s="23">
        <v>2017</v>
      </c>
      <c r="T44" s="23">
        <v>0.74</v>
      </c>
      <c r="U44" s="23">
        <v>0.74</v>
      </c>
      <c r="V44" s="23" t="s">
        <v>33</v>
      </c>
      <c r="W44" s="25">
        <v>0</v>
      </c>
      <c r="X44" s="25">
        <v>0.9859565851640576</v>
      </c>
      <c r="Y44" s="25">
        <v>1.4043414835942432E-2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</row>
    <row r="45" spans="1:36" x14ac:dyDescent="0.35">
      <c r="A45" s="23" t="s">
        <v>1466</v>
      </c>
      <c r="B45" s="23" t="s">
        <v>1467</v>
      </c>
      <c r="C45" s="23" t="s">
        <v>1468</v>
      </c>
      <c r="D45" s="23" t="s">
        <v>40</v>
      </c>
      <c r="E45" s="24">
        <v>204.30471936447856</v>
      </c>
      <c r="F45" s="23" t="s">
        <v>33</v>
      </c>
      <c r="G45" s="24">
        <v>193.18683881658225</v>
      </c>
      <c r="H45" s="23" t="s">
        <v>33</v>
      </c>
      <c r="I45" s="24">
        <v>188.7046768608615</v>
      </c>
      <c r="J45" s="23" t="s">
        <v>33</v>
      </c>
      <c r="K45" s="24">
        <v>0</v>
      </c>
      <c r="L45" s="24">
        <v>0</v>
      </c>
      <c r="M45" s="23">
        <v>2011</v>
      </c>
      <c r="N45" s="24">
        <v>12987.13</v>
      </c>
      <c r="O45" s="24">
        <v>10280</v>
      </c>
      <c r="P45" s="25">
        <v>0.79155286810865844</v>
      </c>
      <c r="Q45" s="24">
        <v>85</v>
      </c>
      <c r="R45" s="23" t="s">
        <v>41</v>
      </c>
      <c r="S45" s="23">
        <v>2011</v>
      </c>
      <c r="T45" s="23">
        <v>14.7</v>
      </c>
      <c r="U45" s="23">
        <v>0</v>
      </c>
      <c r="V45" s="23" t="s">
        <v>33</v>
      </c>
      <c r="W45" s="25">
        <v>0.62266412979619046</v>
      </c>
      <c r="X45" s="25">
        <v>0.37733587020380943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  <c r="AE45" s="25">
        <v>0</v>
      </c>
      <c r="AF45" s="25">
        <v>0</v>
      </c>
      <c r="AG45" s="25">
        <v>0</v>
      </c>
      <c r="AH45" s="25">
        <v>0</v>
      </c>
      <c r="AI45" s="25">
        <v>0</v>
      </c>
      <c r="AJ45" s="25">
        <v>0</v>
      </c>
    </row>
    <row r="46" spans="1:36" x14ac:dyDescent="0.35">
      <c r="A46" s="23" t="s">
        <v>1579</v>
      </c>
      <c r="B46" s="23" t="s">
        <v>1580</v>
      </c>
      <c r="C46" s="23" t="s">
        <v>1581</v>
      </c>
      <c r="D46" s="23" t="s">
        <v>60</v>
      </c>
      <c r="E46" s="24">
        <v>180.07503722084365</v>
      </c>
      <c r="F46" s="23" t="s">
        <v>49</v>
      </c>
      <c r="G46" s="24">
        <v>173.98070832393412</v>
      </c>
      <c r="H46" s="23" t="s">
        <v>49</v>
      </c>
      <c r="I46" s="24">
        <v>164.43774515806777</v>
      </c>
      <c r="J46" s="23" t="s">
        <v>49</v>
      </c>
      <c r="K46" s="24">
        <v>0</v>
      </c>
      <c r="L46" s="24">
        <v>0</v>
      </c>
      <c r="M46" s="23">
        <v>1997</v>
      </c>
      <c r="N46" s="24">
        <v>31031</v>
      </c>
      <c r="O46" s="24">
        <v>25833</v>
      </c>
      <c r="P46" s="25">
        <v>0.83249009055460665</v>
      </c>
      <c r="Q46" s="24">
        <v>0</v>
      </c>
      <c r="R46" s="23" t="s">
        <v>41</v>
      </c>
      <c r="S46" s="23">
        <v>1994</v>
      </c>
      <c r="T46" s="23">
        <v>3277</v>
      </c>
      <c r="U46" s="23">
        <v>0</v>
      </c>
      <c r="V46" s="23" t="s">
        <v>33</v>
      </c>
      <c r="W46" s="25">
        <v>0</v>
      </c>
      <c r="X46" s="25">
        <v>1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  <c r="AF46" s="25">
        <v>0</v>
      </c>
      <c r="AG46" s="25">
        <v>0</v>
      </c>
      <c r="AH46" s="25">
        <v>0</v>
      </c>
      <c r="AI46" s="25">
        <v>0</v>
      </c>
      <c r="AJ46" s="25">
        <v>0</v>
      </c>
    </row>
    <row r="47" spans="1:36" x14ac:dyDescent="0.35">
      <c r="A47" s="23" t="s">
        <v>458</v>
      </c>
      <c r="B47" s="23" t="s">
        <v>459</v>
      </c>
      <c r="C47" s="23" t="s">
        <v>460</v>
      </c>
      <c r="D47" s="23" t="s">
        <v>40</v>
      </c>
      <c r="E47" s="24">
        <v>161.64219012736496</v>
      </c>
      <c r="F47" s="23" t="s">
        <v>33</v>
      </c>
      <c r="G47" s="24">
        <v>147.21334071272204</v>
      </c>
      <c r="H47" s="23" t="s">
        <v>33</v>
      </c>
      <c r="I47" s="24">
        <v>144.41103841394846</v>
      </c>
      <c r="J47" s="23" t="s">
        <v>33</v>
      </c>
      <c r="K47" s="24">
        <v>0</v>
      </c>
      <c r="L47" s="24">
        <v>0</v>
      </c>
      <c r="M47" s="23">
        <v>1994</v>
      </c>
      <c r="N47" s="24">
        <v>11346.92</v>
      </c>
      <c r="O47" s="24">
        <v>10080</v>
      </c>
      <c r="P47" s="25">
        <v>0.88834679366735647</v>
      </c>
      <c r="Q47" s="24">
        <v>0</v>
      </c>
      <c r="R47" s="23" t="s">
        <v>41</v>
      </c>
      <c r="S47" s="23">
        <v>2015</v>
      </c>
      <c r="T47" s="23">
        <v>0</v>
      </c>
      <c r="U47" s="23">
        <v>0</v>
      </c>
      <c r="V47" s="23" t="s">
        <v>33</v>
      </c>
      <c r="W47" s="25">
        <v>0</v>
      </c>
      <c r="X47" s="25">
        <v>0.77157088322501022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0.22842911677498975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</row>
    <row r="48" spans="1:36" x14ac:dyDescent="0.35">
      <c r="A48" s="23" t="s">
        <v>2143</v>
      </c>
      <c r="B48" s="23" t="s">
        <v>2144</v>
      </c>
      <c r="C48" s="23" t="s">
        <v>2145</v>
      </c>
      <c r="D48" s="23" t="s">
        <v>184</v>
      </c>
      <c r="E48" s="24">
        <v>52.314462416745954</v>
      </c>
      <c r="F48" s="23" t="s">
        <v>36</v>
      </c>
      <c r="G48" s="24">
        <v>50.953853472882969</v>
      </c>
      <c r="H48" s="23" t="s">
        <v>61</v>
      </c>
      <c r="I48" s="24">
        <v>48.991436726926736</v>
      </c>
      <c r="J48" s="23" t="s">
        <v>61</v>
      </c>
      <c r="K48" s="24">
        <v>0</v>
      </c>
      <c r="L48" s="24">
        <v>0</v>
      </c>
      <c r="M48" s="23">
        <v>2016</v>
      </c>
      <c r="N48" s="24">
        <v>8408</v>
      </c>
      <c r="O48" s="24">
        <v>282</v>
      </c>
      <c r="P48" s="25">
        <v>3.3539486203615604E-2</v>
      </c>
      <c r="Q48" s="24">
        <v>0</v>
      </c>
      <c r="R48" s="23" t="s">
        <v>32</v>
      </c>
      <c r="S48" s="23">
        <v>2017</v>
      </c>
      <c r="T48" s="23">
        <v>0</v>
      </c>
      <c r="U48" s="23">
        <v>0</v>
      </c>
      <c r="V48" s="23" t="s">
        <v>33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1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</row>
    <row r="49" spans="1:36" x14ac:dyDescent="0.35">
      <c r="A49" s="23" t="s">
        <v>601</v>
      </c>
      <c r="B49" s="23" t="s">
        <v>602</v>
      </c>
      <c r="C49" s="23" t="s">
        <v>603</v>
      </c>
      <c r="D49" s="23" t="s">
        <v>40</v>
      </c>
      <c r="E49" s="24">
        <v>477.69147269323207</v>
      </c>
      <c r="F49" s="23" t="s">
        <v>33</v>
      </c>
      <c r="G49" s="24">
        <v>474.65901395546467</v>
      </c>
      <c r="H49" s="23" t="s">
        <v>33</v>
      </c>
      <c r="I49" s="24">
        <v>473.13798781054561</v>
      </c>
      <c r="J49" s="23" t="s">
        <v>33</v>
      </c>
      <c r="K49" s="24">
        <v>4.78017819442047E-4</v>
      </c>
      <c r="L49" s="24">
        <v>1.6465058225226062E-3</v>
      </c>
      <c r="M49" s="23">
        <v>2013</v>
      </c>
      <c r="N49" s="24">
        <v>75311</v>
      </c>
      <c r="O49" s="24">
        <v>51860</v>
      </c>
      <c r="P49" s="25">
        <v>0.68861122545179321</v>
      </c>
      <c r="Q49" s="24">
        <v>0</v>
      </c>
      <c r="R49" s="23" t="s">
        <v>41</v>
      </c>
      <c r="S49" s="23">
        <v>2012</v>
      </c>
      <c r="T49" s="23">
        <v>0.68</v>
      </c>
      <c r="U49" s="23">
        <v>0.12</v>
      </c>
      <c r="V49" s="23">
        <v>2021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1</v>
      </c>
    </row>
    <row r="50" spans="1:36" x14ac:dyDescent="0.35">
      <c r="A50" s="23" t="s">
        <v>1090</v>
      </c>
      <c r="B50" s="23" t="s">
        <v>1091</v>
      </c>
      <c r="C50" s="23" t="s">
        <v>1092</v>
      </c>
      <c r="D50" s="23" t="s">
        <v>60</v>
      </c>
      <c r="E50" s="24">
        <v>64.22134561654903</v>
      </c>
      <c r="F50" s="23" t="s">
        <v>61</v>
      </c>
      <c r="G50" s="24">
        <v>64.193618607660085</v>
      </c>
      <c r="H50" s="23" t="s">
        <v>61</v>
      </c>
      <c r="I50" s="24">
        <v>62.785513494473435</v>
      </c>
      <c r="J50" s="23" t="s">
        <v>61</v>
      </c>
      <c r="K50" s="24">
        <v>0</v>
      </c>
      <c r="L50" s="24">
        <v>0</v>
      </c>
      <c r="M50" s="23">
        <v>1998</v>
      </c>
      <c r="N50" s="24">
        <v>29184.54</v>
      </c>
      <c r="O50" s="24">
        <v>21095</v>
      </c>
      <c r="P50" s="25">
        <v>0.72281420231396487</v>
      </c>
      <c r="Q50" s="24">
        <v>0</v>
      </c>
      <c r="R50" s="23" t="s">
        <v>41</v>
      </c>
      <c r="S50" s="23">
        <v>2010</v>
      </c>
      <c r="T50" s="23">
        <v>0.48399999999999999</v>
      </c>
      <c r="U50" s="23">
        <v>0.35899999999999999</v>
      </c>
      <c r="V50" s="23" t="s">
        <v>33</v>
      </c>
      <c r="W50" s="25">
        <v>0</v>
      </c>
      <c r="X50" s="25">
        <v>1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25">
        <v>0</v>
      </c>
      <c r="AF50" s="25">
        <v>0</v>
      </c>
      <c r="AG50" s="25">
        <v>0</v>
      </c>
      <c r="AH50" s="25">
        <v>0</v>
      </c>
      <c r="AI50" s="25">
        <v>0</v>
      </c>
      <c r="AJ50" s="25">
        <v>0</v>
      </c>
    </row>
    <row r="51" spans="1:36" x14ac:dyDescent="0.35">
      <c r="A51" s="23" t="s">
        <v>2299</v>
      </c>
      <c r="B51" s="23" t="s">
        <v>2300</v>
      </c>
      <c r="C51" s="23" t="s">
        <v>2301</v>
      </c>
      <c r="D51" s="23" t="s">
        <v>2990</v>
      </c>
      <c r="E51" s="24">
        <v>117.16773959455031</v>
      </c>
      <c r="F51" s="23" t="s">
        <v>33</v>
      </c>
      <c r="G51" s="24">
        <v>140.04287809978621</v>
      </c>
      <c r="H51" s="23" t="s">
        <v>33</v>
      </c>
      <c r="I51" s="24">
        <v>2.3874206033366105</v>
      </c>
      <c r="J51" s="23" t="s">
        <v>33</v>
      </c>
      <c r="K51" s="24">
        <v>0</v>
      </c>
      <c r="L51" s="24">
        <v>0</v>
      </c>
      <c r="M51" s="23">
        <v>2019</v>
      </c>
      <c r="N51" s="24">
        <v>256308</v>
      </c>
      <c r="O51" s="24">
        <v>10</v>
      </c>
      <c r="P51" s="25">
        <v>3.901555940509075E-5</v>
      </c>
      <c r="Q51" s="24">
        <v>0</v>
      </c>
      <c r="R51" s="23" t="s">
        <v>32</v>
      </c>
      <c r="S51" s="23">
        <v>2019</v>
      </c>
      <c r="T51" s="23">
        <v>0</v>
      </c>
      <c r="U51" s="23">
        <v>0</v>
      </c>
      <c r="V51" s="23" t="s">
        <v>33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  <c r="AF51" s="25">
        <v>0</v>
      </c>
      <c r="AG51" s="25">
        <v>0</v>
      </c>
      <c r="AH51" s="25">
        <v>0</v>
      </c>
      <c r="AI51" s="25">
        <v>1</v>
      </c>
      <c r="AJ51" s="25">
        <v>0</v>
      </c>
    </row>
    <row r="52" spans="1:36" x14ac:dyDescent="0.35">
      <c r="A52" s="23" t="s">
        <v>1520</v>
      </c>
      <c r="B52" s="23" t="s">
        <v>1521</v>
      </c>
      <c r="C52" s="23" t="s">
        <v>1522</v>
      </c>
      <c r="D52" s="23" t="s">
        <v>2990</v>
      </c>
      <c r="E52" s="24">
        <v>14.755211034722826</v>
      </c>
      <c r="F52" s="23" t="s">
        <v>33</v>
      </c>
      <c r="G52" s="24">
        <v>100.66080845879385</v>
      </c>
      <c r="H52" s="23" t="s">
        <v>33</v>
      </c>
      <c r="I52" s="24">
        <v>155.03591941519451</v>
      </c>
      <c r="J52" s="23" t="s">
        <v>33</v>
      </c>
      <c r="K52" s="24">
        <v>0</v>
      </c>
      <c r="L52" s="24">
        <v>0</v>
      </c>
      <c r="M52" s="23">
        <v>1979</v>
      </c>
      <c r="N52" s="24">
        <v>11491</v>
      </c>
      <c r="O52" s="24">
        <v>1437</v>
      </c>
      <c r="P52" s="25">
        <v>0.12505439039248106</v>
      </c>
      <c r="Q52" s="24">
        <v>0</v>
      </c>
      <c r="R52" s="23" t="s">
        <v>45</v>
      </c>
      <c r="S52" s="23">
        <v>2024</v>
      </c>
      <c r="T52" s="23">
        <v>0</v>
      </c>
      <c r="U52" s="23">
        <v>0</v>
      </c>
      <c r="V52" s="23" t="s">
        <v>33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  <c r="AF52" s="25">
        <v>0</v>
      </c>
      <c r="AG52" s="25">
        <v>0</v>
      </c>
      <c r="AH52" s="25">
        <v>0</v>
      </c>
      <c r="AI52" s="25">
        <v>1</v>
      </c>
      <c r="AJ52" s="25">
        <v>0</v>
      </c>
    </row>
    <row r="53" spans="1:36" x14ac:dyDescent="0.35">
      <c r="A53" s="23" t="s">
        <v>1295</v>
      </c>
      <c r="B53" s="23" t="s">
        <v>1296</v>
      </c>
      <c r="C53" s="23" t="s">
        <v>1297</v>
      </c>
      <c r="D53" s="23" t="s">
        <v>40</v>
      </c>
      <c r="E53" s="24">
        <v>208.88713888600228</v>
      </c>
      <c r="F53" s="23" t="s">
        <v>33</v>
      </c>
      <c r="G53" s="24">
        <v>200.10082858126364</v>
      </c>
      <c r="H53" s="23" t="s">
        <v>33</v>
      </c>
      <c r="I53" s="24">
        <v>210.95805703133118</v>
      </c>
      <c r="J53" s="23" t="s">
        <v>33</v>
      </c>
      <c r="K53" s="24">
        <v>0</v>
      </c>
      <c r="L53" s="24">
        <v>0</v>
      </c>
      <c r="M53" s="23">
        <v>2011</v>
      </c>
      <c r="N53" s="24">
        <v>12317.44</v>
      </c>
      <c r="O53" s="24">
        <v>1400</v>
      </c>
      <c r="P53" s="25">
        <v>0.1136599812948145</v>
      </c>
      <c r="Q53" s="24">
        <v>0</v>
      </c>
      <c r="R53" s="23" t="s">
        <v>32</v>
      </c>
      <c r="S53" s="23">
        <v>2011</v>
      </c>
      <c r="T53" s="23">
        <v>0</v>
      </c>
      <c r="U53" s="23">
        <v>0</v>
      </c>
      <c r="V53" s="23" t="s">
        <v>33</v>
      </c>
      <c r="W53" s="25">
        <v>0</v>
      </c>
      <c r="X53" s="25">
        <v>0.10482909734563803</v>
      </c>
      <c r="Y53" s="25">
        <v>4.2377720203555798E-2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8.3551020990800015E-2</v>
      </c>
      <c r="AF53" s="25">
        <v>0</v>
      </c>
      <c r="AG53" s="25">
        <v>0</v>
      </c>
      <c r="AH53" s="25">
        <v>2.7300173436395948E-2</v>
      </c>
      <c r="AI53" s="25">
        <v>0.74194198802361022</v>
      </c>
      <c r="AJ53" s="25">
        <v>0</v>
      </c>
    </row>
    <row r="54" spans="1:36" x14ac:dyDescent="0.35">
      <c r="A54" s="23" t="s">
        <v>2296</v>
      </c>
      <c r="B54" s="23" t="s">
        <v>2297</v>
      </c>
      <c r="C54" s="23" t="s">
        <v>2298</v>
      </c>
      <c r="D54" s="23" t="s">
        <v>2990</v>
      </c>
      <c r="E54" s="24">
        <v>1.8100121804064049</v>
      </c>
      <c r="F54" s="23" t="s">
        <v>33</v>
      </c>
      <c r="G54" s="24">
        <v>18.770707164465794</v>
      </c>
      <c r="H54" s="23" t="s">
        <v>33</v>
      </c>
      <c r="I54" s="24">
        <v>28.485670500116498</v>
      </c>
      <c r="J54" s="23" t="s">
        <v>33</v>
      </c>
      <c r="K54" s="24">
        <v>0</v>
      </c>
      <c r="L54" s="24">
        <v>0</v>
      </c>
      <c r="M54" s="23">
        <v>2022</v>
      </c>
      <c r="N54" s="24">
        <v>5278.97</v>
      </c>
      <c r="O54" s="24">
        <v>141.30000000000001</v>
      </c>
      <c r="P54" s="25">
        <v>2.6766585148239146E-2</v>
      </c>
      <c r="Q54" s="24">
        <v>0</v>
      </c>
      <c r="R54" s="23" t="s">
        <v>32</v>
      </c>
      <c r="S54" s="23">
        <v>2023</v>
      </c>
      <c r="T54" s="23">
        <v>0</v>
      </c>
      <c r="U54" s="23">
        <v>0</v>
      </c>
      <c r="V54" s="23" t="s">
        <v>33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  <c r="AF54" s="25">
        <v>0</v>
      </c>
      <c r="AG54" s="25">
        <v>0</v>
      </c>
      <c r="AH54" s="25">
        <v>0</v>
      </c>
      <c r="AI54" s="25">
        <v>1</v>
      </c>
      <c r="AJ54" s="25">
        <v>0</v>
      </c>
    </row>
    <row r="55" spans="1:36" x14ac:dyDescent="0.35">
      <c r="A55" s="23" t="s">
        <v>166</v>
      </c>
      <c r="B55" s="23" t="s">
        <v>167</v>
      </c>
      <c r="C55" s="23" t="s">
        <v>168</v>
      </c>
      <c r="D55" s="23" t="s">
        <v>60</v>
      </c>
      <c r="E55" s="24">
        <v>73.43215149771855</v>
      </c>
      <c r="F55" s="23" t="s">
        <v>61</v>
      </c>
      <c r="G55" s="24">
        <v>62.500973260936384</v>
      </c>
      <c r="H55" s="23" t="s">
        <v>61</v>
      </c>
      <c r="I55" s="24">
        <v>72.380493801864574</v>
      </c>
      <c r="J55" s="23" t="s">
        <v>61</v>
      </c>
      <c r="K55" s="24">
        <v>0</v>
      </c>
      <c r="L55" s="24">
        <v>0</v>
      </c>
      <c r="M55" s="23">
        <v>2012</v>
      </c>
      <c r="N55" s="24">
        <v>6344.65</v>
      </c>
      <c r="O55" s="24">
        <v>405.84</v>
      </c>
      <c r="P55" s="25">
        <v>6.3965703387893744E-2</v>
      </c>
      <c r="Q55" s="24">
        <v>0</v>
      </c>
      <c r="R55" s="23" t="s">
        <v>32</v>
      </c>
      <c r="S55" s="23">
        <v>2012</v>
      </c>
      <c r="T55" s="23">
        <v>0</v>
      </c>
      <c r="U55" s="23">
        <v>0</v>
      </c>
      <c r="V55" s="23" t="s">
        <v>33</v>
      </c>
      <c r="W55" s="25">
        <v>0</v>
      </c>
      <c r="X55" s="25">
        <v>1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  <c r="AF55" s="25">
        <v>0</v>
      </c>
      <c r="AG55" s="25">
        <v>0</v>
      </c>
      <c r="AH55" s="25">
        <v>0</v>
      </c>
      <c r="AI55" s="25">
        <v>0</v>
      </c>
      <c r="AJ55" s="25">
        <v>0</v>
      </c>
    </row>
    <row r="56" spans="1:36" x14ac:dyDescent="0.35">
      <c r="A56" s="23" t="s">
        <v>2760</v>
      </c>
      <c r="B56" s="23" t="s">
        <v>86</v>
      </c>
      <c r="C56" s="23" t="s">
        <v>87</v>
      </c>
      <c r="D56" s="23" t="s">
        <v>60</v>
      </c>
      <c r="E56" s="24">
        <v>94.132021820693694</v>
      </c>
      <c r="F56" s="23" t="s">
        <v>61</v>
      </c>
      <c r="G56" s="24">
        <v>122.16649160906324</v>
      </c>
      <c r="H56" s="23" t="s">
        <v>36</v>
      </c>
      <c r="I56" s="24">
        <v>129.98139421552901</v>
      </c>
      <c r="J56" s="23" t="s">
        <v>36</v>
      </c>
      <c r="K56" s="24">
        <v>0</v>
      </c>
      <c r="L56" s="24">
        <v>0</v>
      </c>
      <c r="M56" s="23">
        <v>2021</v>
      </c>
      <c r="N56" s="24">
        <v>16908.72</v>
      </c>
      <c r="O56" s="24">
        <v>12271</v>
      </c>
      <c r="P56" s="25">
        <v>0.72572022009945159</v>
      </c>
      <c r="Q56" s="24">
        <v>0</v>
      </c>
      <c r="R56" s="23" t="s">
        <v>41</v>
      </c>
      <c r="S56" s="23">
        <v>2020</v>
      </c>
      <c r="T56" s="23">
        <v>0.61199999999999999</v>
      </c>
      <c r="U56" s="23">
        <v>0.35</v>
      </c>
      <c r="V56" s="23">
        <v>2023</v>
      </c>
      <c r="W56" s="25">
        <v>0</v>
      </c>
      <c r="X56" s="25">
        <v>0.99112647202153681</v>
      </c>
      <c r="Y56" s="25">
        <v>8.8735279784631828E-3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  <c r="AF56" s="25">
        <v>0</v>
      </c>
      <c r="AG56" s="25">
        <v>0</v>
      </c>
      <c r="AH56" s="25">
        <v>0</v>
      </c>
      <c r="AI56" s="25">
        <v>0</v>
      </c>
      <c r="AJ56" s="25">
        <v>0</v>
      </c>
    </row>
    <row r="57" spans="1:36" x14ac:dyDescent="0.35">
      <c r="A57" s="23" t="s">
        <v>2511</v>
      </c>
      <c r="B57" s="23" t="s">
        <v>2512</v>
      </c>
      <c r="C57" s="23" t="s">
        <v>2513</v>
      </c>
      <c r="D57" s="23" t="s">
        <v>60</v>
      </c>
      <c r="E57" s="24">
        <v>172.82906479378994</v>
      </c>
      <c r="F57" s="23" t="s">
        <v>49</v>
      </c>
      <c r="G57" s="24">
        <v>166.02154512330358</v>
      </c>
      <c r="H57" s="23" t="s">
        <v>49</v>
      </c>
      <c r="I57" s="24">
        <v>167.73850134657022</v>
      </c>
      <c r="J57" s="23" t="s">
        <v>49</v>
      </c>
      <c r="K57" s="24">
        <v>0</v>
      </c>
      <c r="L57" s="24">
        <v>0</v>
      </c>
      <c r="M57" s="23">
        <v>1995</v>
      </c>
      <c r="N57" s="24">
        <v>18937</v>
      </c>
      <c r="O57" s="24">
        <v>16575</v>
      </c>
      <c r="P57" s="25">
        <v>0.87527063420816387</v>
      </c>
      <c r="Q57" s="24">
        <v>0</v>
      </c>
      <c r="R57" s="23" t="s">
        <v>81</v>
      </c>
      <c r="S57" s="23">
        <v>2013</v>
      </c>
      <c r="T57" s="23">
        <v>0</v>
      </c>
      <c r="U57" s="23">
        <v>0.45800000000000002</v>
      </c>
      <c r="V57" s="23" t="s">
        <v>33</v>
      </c>
      <c r="W57" s="25">
        <v>0</v>
      </c>
      <c r="X57" s="25">
        <v>0.99490993767550173</v>
      </c>
      <c r="Y57" s="25">
        <v>0</v>
      </c>
      <c r="Z57" s="25">
        <v>0</v>
      </c>
      <c r="AA57" s="25">
        <v>0</v>
      </c>
      <c r="AB57" s="25">
        <v>5.0900623244983217E-3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</row>
    <row r="58" spans="1:36" x14ac:dyDescent="0.35">
      <c r="A58" s="23" t="s">
        <v>1762</v>
      </c>
      <c r="B58" s="23" t="s">
        <v>1763</v>
      </c>
      <c r="C58" s="23" t="s">
        <v>1764</v>
      </c>
      <c r="D58" s="23" t="s">
        <v>60</v>
      </c>
      <c r="E58" s="24">
        <v>210.81759530791788</v>
      </c>
      <c r="F58" s="23" t="s">
        <v>31</v>
      </c>
      <c r="G58" s="24">
        <v>205.16722059302705</v>
      </c>
      <c r="H58" s="23" t="s">
        <v>31</v>
      </c>
      <c r="I58" s="24">
        <v>212.56291951775822</v>
      </c>
      <c r="J58" s="23" t="s">
        <v>31</v>
      </c>
      <c r="K58" s="24">
        <v>0</v>
      </c>
      <c r="L58" s="24">
        <v>0</v>
      </c>
      <c r="M58" s="23">
        <v>2002</v>
      </c>
      <c r="N58" s="24">
        <v>15345</v>
      </c>
      <c r="O58" s="24">
        <v>13700</v>
      </c>
      <c r="P58" s="25">
        <v>0.89279895731508629</v>
      </c>
      <c r="Q58" s="24">
        <v>0</v>
      </c>
      <c r="R58" s="23" t="s">
        <v>32</v>
      </c>
      <c r="S58" s="23">
        <v>2014</v>
      </c>
      <c r="T58" s="23">
        <v>0</v>
      </c>
      <c r="U58" s="23">
        <v>476329</v>
      </c>
      <c r="V58" s="23" t="s">
        <v>33</v>
      </c>
      <c r="W58" s="25">
        <v>0</v>
      </c>
      <c r="X58" s="25">
        <v>1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  <c r="AF58" s="25">
        <v>0</v>
      </c>
      <c r="AG58" s="25">
        <v>0</v>
      </c>
      <c r="AH58" s="25">
        <v>0</v>
      </c>
      <c r="AI58" s="25">
        <v>0</v>
      </c>
      <c r="AJ58" s="25">
        <v>0</v>
      </c>
    </row>
    <row r="59" spans="1:36" x14ac:dyDescent="0.35">
      <c r="A59" s="23" t="s">
        <v>1567</v>
      </c>
      <c r="B59" s="23" t="s">
        <v>1568</v>
      </c>
      <c r="C59" s="23" t="s">
        <v>1569</v>
      </c>
      <c r="D59" s="23" t="s">
        <v>60</v>
      </c>
      <c r="E59" s="24">
        <v>186.28626960988476</v>
      </c>
      <c r="F59" s="23" t="s">
        <v>31</v>
      </c>
      <c r="G59" s="24">
        <v>173.70338116693802</v>
      </c>
      <c r="H59" s="23" t="s">
        <v>49</v>
      </c>
      <c r="I59" s="24">
        <v>179.13419913419912</v>
      </c>
      <c r="J59" s="23" t="s">
        <v>49</v>
      </c>
      <c r="K59" s="24">
        <v>0</v>
      </c>
      <c r="L59" s="24">
        <v>0</v>
      </c>
      <c r="M59" s="23">
        <v>2002</v>
      </c>
      <c r="N59" s="24">
        <v>15846.6</v>
      </c>
      <c r="O59" s="24">
        <v>10319.75</v>
      </c>
      <c r="P59" s="25">
        <v>0.65122802367700328</v>
      </c>
      <c r="Q59" s="24">
        <v>0</v>
      </c>
      <c r="R59" s="23" t="s">
        <v>41</v>
      </c>
      <c r="S59" s="23">
        <v>2018</v>
      </c>
      <c r="T59" s="23">
        <v>0.82099999999999995</v>
      </c>
      <c r="U59" s="23">
        <v>0.52600000000000002</v>
      </c>
      <c r="V59" s="23">
        <v>2025</v>
      </c>
      <c r="W59" s="25">
        <v>0</v>
      </c>
      <c r="X59" s="25">
        <v>1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  <c r="AF59" s="25">
        <v>0</v>
      </c>
      <c r="AG59" s="25">
        <v>0</v>
      </c>
      <c r="AH59" s="25">
        <v>0</v>
      </c>
      <c r="AI59" s="25">
        <v>0</v>
      </c>
      <c r="AJ59" s="25">
        <v>0</v>
      </c>
    </row>
    <row r="60" spans="1:36" x14ac:dyDescent="0.35">
      <c r="A60" s="23" t="s">
        <v>1534</v>
      </c>
      <c r="B60" s="23" t="s">
        <v>1535</v>
      </c>
      <c r="C60" s="23" t="s">
        <v>1536</v>
      </c>
      <c r="D60" s="23" t="s">
        <v>40</v>
      </c>
      <c r="E60" s="24">
        <v>185.74813025304508</v>
      </c>
      <c r="F60" s="23" t="s">
        <v>33</v>
      </c>
      <c r="G60" s="24">
        <v>205.63372106611533</v>
      </c>
      <c r="H60" s="23" t="s">
        <v>33</v>
      </c>
      <c r="I60" s="24">
        <v>203.96372421232417</v>
      </c>
      <c r="J60" s="23" t="s">
        <v>33</v>
      </c>
      <c r="K60" s="24">
        <v>8.4412782596970644</v>
      </c>
      <c r="L60" s="24">
        <v>27.012180322711131</v>
      </c>
      <c r="M60" s="23">
        <v>2014</v>
      </c>
      <c r="N60" s="24">
        <v>22249</v>
      </c>
      <c r="O60" s="24">
        <v>1758</v>
      </c>
      <c r="P60" s="25">
        <v>7.9014787181446361E-2</v>
      </c>
      <c r="Q60" s="24">
        <v>0</v>
      </c>
      <c r="R60" s="23" t="s">
        <v>41</v>
      </c>
      <c r="S60" s="23">
        <v>2014</v>
      </c>
      <c r="T60" s="23">
        <v>0.63</v>
      </c>
      <c r="U60" s="23">
        <v>0.2</v>
      </c>
      <c r="V60" s="23">
        <v>2022</v>
      </c>
      <c r="W60" s="25">
        <v>0.6102633826239382</v>
      </c>
      <c r="X60" s="25">
        <v>0</v>
      </c>
      <c r="Y60" s="25">
        <v>0.38973661737606186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25">
        <v>0</v>
      </c>
      <c r="AF60" s="25">
        <v>0</v>
      </c>
      <c r="AG60" s="25">
        <v>0</v>
      </c>
      <c r="AH60" s="25">
        <v>0</v>
      </c>
      <c r="AI60" s="25">
        <v>0</v>
      </c>
      <c r="AJ60" s="25">
        <v>0</v>
      </c>
    </row>
    <row r="61" spans="1:36" x14ac:dyDescent="0.35">
      <c r="A61" s="23" t="s">
        <v>337</v>
      </c>
      <c r="B61" s="23" t="s">
        <v>338</v>
      </c>
      <c r="C61" s="23" t="s">
        <v>339</v>
      </c>
      <c r="D61" s="23" t="s">
        <v>3037</v>
      </c>
      <c r="E61" s="24">
        <v>310.39888397607172</v>
      </c>
      <c r="F61" s="23" t="s">
        <v>33</v>
      </c>
      <c r="G61" s="24">
        <v>311.98813042347433</v>
      </c>
      <c r="H61" s="23" t="s">
        <v>33</v>
      </c>
      <c r="I61" s="24">
        <v>322.77149882959355</v>
      </c>
      <c r="J61" s="23" t="s">
        <v>33</v>
      </c>
      <c r="K61" s="24">
        <v>1.9331331426004303</v>
      </c>
      <c r="L61" s="24">
        <v>5.5594306386399639</v>
      </c>
      <c r="M61" s="23">
        <v>1940</v>
      </c>
      <c r="N61" s="24">
        <v>42293</v>
      </c>
      <c r="O61" s="24">
        <v>25376</v>
      </c>
      <c r="P61" s="25">
        <v>0.60000472891495049</v>
      </c>
      <c r="Q61" s="24">
        <v>0</v>
      </c>
      <c r="R61" s="23" t="s">
        <v>81</v>
      </c>
      <c r="S61" s="23">
        <v>2024</v>
      </c>
      <c r="T61" s="23">
        <v>0.7</v>
      </c>
      <c r="U61" s="23">
        <v>0.15</v>
      </c>
      <c r="V61" s="23" t="s">
        <v>33</v>
      </c>
      <c r="W61" s="25">
        <v>0</v>
      </c>
      <c r="X61" s="25">
        <v>0</v>
      </c>
      <c r="Y61" s="25">
        <v>0</v>
      </c>
      <c r="Z61" s="25">
        <v>1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  <c r="AF61" s="25">
        <v>0</v>
      </c>
      <c r="AG61" s="25">
        <v>0</v>
      </c>
      <c r="AH61" s="25">
        <v>0</v>
      </c>
      <c r="AI61" s="25">
        <v>0</v>
      </c>
      <c r="AJ61" s="25">
        <v>0</v>
      </c>
    </row>
    <row r="62" spans="1:36" x14ac:dyDescent="0.35">
      <c r="A62" s="23" t="s">
        <v>1591</v>
      </c>
      <c r="B62" s="23" t="s">
        <v>1592</v>
      </c>
      <c r="C62" s="23" t="s">
        <v>1593</v>
      </c>
      <c r="D62" s="23" t="s">
        <v>60</v>
      </c>
      <c r="E62" s="24">
        <v>111.03607853023566</v>
      </c>
      <c r="F62" s="23" t="s">
        <v>36</v>
      </c>
      <c r="G62" s="24">
        <v>113.97971791995876</v>
      </c>
      <c r="H62" s="23" t="s">
        <v>36</v>
      </c>
      <c r="I62" s="24">
        <v>123.1101464192438</v>
      </c>
      <c r="J62" s="23" t="s">
        <v>36</v>
      </c>
      <c r="K62" s="24">
        <v>0</v>
      </c>
      <c r="L62" s="24">
        <v>0</v>
      </c>
      <c r="M62" s="23">
        <v>2017</v>
      </c>
      <c r="N62" s="24">
        <v>24910.66</v>
      </c>
      <c r="O62" s="24">
        <v>20913.89</v>
      </c>
      <c r="P62" s="25">
        <v>0.83955583673816747</v>
      </c>
      <c r="Q62" s="24">
        <v>0</v>
      </c>
      <c r="R62" s="23" t="s">
        <v>41</v>
      </c>
      <c r="S62" s="23">
        <v>2013</v>
      </c>
      <c r="T62" s="23">
        <v>0.622</v>
      </c>
      <c r="U62" s="23">
        <v>0.25700000000000001</v>
      </c>
      <c r="V62" s="23">
        <v>2024</v>
      </c>
      <c r="W62" s="25">
        <v>0</v>
      </c>
      <c r="X62" s="25">
        <v>1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  <c r="AE62" s="25">
        <v>0</v>
      </c>
      <c r="AF62" s="25">
        <v>0</v>
      </c>
      <c r="AG62" s="25">
        <v>0</v>
      </c>
      <c r="AH62" s="25">
        <v>0</v>
      </c>
      <c r="AI62" s="25">
        <v>0</v>
      </c>
      <c r="AJ62" s="25">
        <v>0</v>
      </c>
    </row>
    <row r="63" spans="1:36" x14ac:dyDescent="0.35">
      <c r="A63" s="23" t="s">
        <v>2856</v>
      </c>
      <c r="B63" s="23" t="s">
        <v>140</v>
      </c>
      <c r="C63" s="23" t="s">
        <v>141</v>
      </c>
      <c r="D63" s="23" t="s">
        <v>60</v>
      </c>
      <c r="E63" s="24">
        <v>109.37000346023997</v>
      </c>
      <c r="F63" s="23" t="s">
        <v>36</v>
      </c>
      <c r="G63" s="24">
        <v>112.03702737330379</v>
      </c>
      <c r="H63" s="23" t="s">
        <v>36</v>
      </c>
      <c r="I63" s="24">
        <v>104.2938379672493</v>
      </c>
      <c r="J63" s="23" t="s">
        <v>61</v>
      </c>
      <c r="K63" s="24">
        <v>0</v>
      </c>
      <c r="L63" s="24">
        <v>0</v>
      </c>
      <c r="M63" s="23">
        <v>1994</v>
      </c>
      <c r="N63" s="24">
        <v>10692.9</v>
      </c>
      <c r="O63" s="24">
        <v>7526</v>
      </c>
      <c r="P63" s="25">
        <v>0.70383151436934788</v>
      </c>
      <c r="Q63" s="24">
        <v>0</v>
      </c>
      <c r="R63" s="23" t="s">
        <v>41</v>
      </c>
      <c r="S63" s="23">
        <v>2024</v>
      </c>
      <c r="T63" s="23">
        <v>0.62</v>
      </c>
      <c r="U63" s="23">
        <v>0.2</v>
      </c>
      <c r="V63" s="23">
        <v>2023</v>
      </c>
      <c r="W63" s="25">
        <v>0</v>
      </c>
      <c r="X63" s="25">
        <v>1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</row>
    <row r="64" spans="1:36" x14ac:dyDescent="0.35">
      <c r="A64" s="23" t="s">
        <v>862</v>
      </c>
      <c r="B64" s="23" t="s">
        <v>863</v>
      </c>
      <c r="C64" s="23" t="s">
        <v>864</v>
      </c>
      <c r="D64" s="23" t="s">
        <v>60</v>
      </c>
      <c r="E64" s="24">
        <v>56.767229721174061</v>
      </c>
      <c r="F64" s="23" t="s">
        <v>33</v>
      </c>
      <c r="G64" s="24">
        <v>72.399455517005592</v>
      </c>
      <c r="H64" s="23" t="s">
        <v>33</v>
      </c>
      <c r="I64" s="24">
        <v>73.675196900245652</v>
      </c>
      <c r="J64" s="23" t="s">
        <v>33</v>
      </c>
      <c r="K64" s="24">
        <v>0</v>
      </c>
      <c r="L64" s="24">
        <v>0</v>
      </c>
      <c r="M64" s="23">
        <v>2018</v>
      </c>
      <c r="N64" s="24">
        <v>39487</v>
      </c>
      <c r="O64" s="24">
        <v>31000</v>
      </c>
      <c r="P64" s="25">
        <v>0.78506850355813307</v>
      </c>
      <c r="Q64" s="24">
        <v>0</v>
      </c>
      <c r="R64" s="23" t="s">
        <v>71</v>
      </c>
      <c r="S64" s="23">
        <v>2018</v>
      </c>
      <c r="T64" s="23">
        <v>0.6</v>
      </c>
      <c r="U64" s="23">
        <v>0.6</v>
      </c>
      <c r="V64" s="23" t="s">
        <v>33</v>
      </c>
      <c r="W64" s="25">
        <v>0</v>
      </c>
      <c r="X64" s="25">
        <v>1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</row>
    <row r="65" spans="1:36" x14ac:dyDescent="0.35">
      <c r="A65" s="23" t="s">
        <v>1651</v>
      </c>
      <c r="B65" s="23" t="s">
        <v>1652</v>
      </c>
      <c r="C65" s="23" t="s">
        <v>1653</v>
      </c>
      <c r="D65" s="23" t="s">
        <v>85</v>
      </c>
      <c r="E65" s="24">
        <v>131.96525225225227</v>
      </c>
      <c r="F65" s="23" t="s">
        <v>31</v>
      </c>
      <c r="G65" s="24">
        <v>139.64066666666665</v>
      </c>
      <c r="H65" s="23" t="s">
        <v>31</v>
      </c>
      <c r="I65" s="24">
        <v>140.26908648648649</v>
      </c>
      <c r="J65" s="23" t="s">
        <v>31</v>
      </c>
      <c r="K65" s="24">
        <v>29.382882882882882</v>
      </c>
      <c r="L65" s="24">
        <v>52.338018018018019</v>
      </c>
      <c r="M65" s="23">
        <v>2016</v>
      </c>
      <c r="N65" s="24">
        <v>5550</v>
      </c>
      <c r="O65" s="24">
        <v>593</v>
      </c>
      <c r="P65" s="25">
        <v>0.10684684684684685</v>
      </c>
      <c r="Q65" s="24">
        <v>0</v>
      </c>
      <c r="R65" s="23" t="s">
        <v>32</v>
      </c>
      <c r="S65" s="23">
        <v>2019</v>
      </c>
      <c r="T65" s="23">
        <v>0</v>
      </c>
      <c r="U65" s="23">
        <v>0</v>
      </c>
      <c r="V65" s="23" t="s">
        <v>33</v>
      </c>
      <c r="W65" s="25">
        <v>0</v>
      </c>
      <c r="X65" s="25">
        <v>0</v>
      </c>
      <c r="Y65" s="25">
        <v>0</v>
      </c>
      <c r="Z65" s="25">
        <v>0</v>
      </c>
      <c r="AA65" s="25">
        <v>1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J65" s="25">
        <v>0</v>
      </c>
    </row>
    <row r="66" spans="1:36" x14ac:dyDescent="0.35">
      <c r="A66" s="23" t="s">
        <v>1406</v>
      </c>
      <c r="B66" s="23" t="s">
        <v>1407</v>
      </c>
      <c r="C66" s="23" t="s">
        <v>1408</v>
      </c>
      <c r="D66" s="23" t="s">
        <v>85</v>
      </c>
      <c r="E66" s="24">
        <v>128.51701327069293</v>
      </c>
      <c r="F66" s="23" t="s">
        <v>31</v>
      </c>
      <c r="G66" s="24">
        <v>125.16443106292938</v>
      </c>
      <c r="H66" s="23" t="s">
        <v>31</v>
      </c>
      <c r="I66" s="24">
        <v>120.60412569095537</v>
      </c>
      <c r="J66" s="23" t="s">
        <v>31</v>
      </c>
      <c r="K66" s="24">
        <v>4.6379067664687401</v>
      </c>
      <c r="L66" s="24">
        <v>16.784117425901933</v>
      </c>
      <c r="M66" s="23">
        <v>1998</v>
      </c>
      <c r="N66" s="24">
        <v>6436.74</v>
      </c>
      <c r="O66" s="24">
        <v>1523</v>
      </c>
      <c r="P66" s="25">
        <v>0.23661045808903267</v>
      </c>
      <c r="Q66" s="24">
        <v>0</v>
      </c>
      <c r="R66" s="23" t="s">
        <v>32</v>
      </c>
      <c r="S66" s="23">
        <v>2024</v>
      </c>
      <c r="T66" s="23">
        <v>0</v>
      </c>
      <c r="U66" s="23">
        <v>0</v>
      </c>
      <c r="V66" s="23" t="s">
        <v>33</v>
      </c>
      <c r="W66" s="25">
        <v>0</v>
      </c>
      <c r="X66" s="25">
        <v>0</v>
      </c>
      <c r="Y66" s="25">
        <v>0</v>
      </c>
      <c r="Z66" s="25">
        <v>0</v>
      </c>
      <c r="AA66" s="25">
        <v>1</v>
      </c>
      <c r="AB66" s="25">
        <v>0</v>
      </c>
      <c r="AC66" s="25">
        <v>0</v>
      </c>
      <c r="AD66" s="25">
        <v>0</v>
      </c>
      <c r="AE66" s="25">
        <v>0</v>
      </c>
      <c r="AF66" s="25">
        <v>0</v>
      </c>
      <c r="AG66" s="25">
        <v>0</v>
      </c>
      <c r="AH66" s="25">
        <v>0</v>
      </c>
      <c r="AI66" s="25">
        <v>0</v>
      </c>
      <c r="AJ66" s="25">
        <v>0</v>
      </c>
    </row>
    <row r="67" spans="1:36" x14ac:dyDescent="0.35">
      <c r="A67" s="23" t="s">
        <v>1112</v>
      </c>
      <c r="B67" s="23" t="s">
        <v>1113</v>
      </c>
      <c r="C67" s="23" t="s">
        <v>1114</v>
      </c>
      <c r="D67" s="23" t="s">
        <v>85</v>
      </c>
      <c r="E67" s="24">
        <v>109.72876486129459</v>
      </c>
      <c r="F67" s="23" t="s">
        <v>49</v>
      </c>
      <c r="G67" s="24">
        <v>111.45754953764862</v>
      </c>
      <c r="H67" s="23" t="s">
        <v>49</v>
      </c>
      <c r="I67" s="24">
        <v>116.30481836195509</v>
      </c>
      <c r="J67" s="23" t="s">
        <v>49</v>
      </c>
      <c r="K67" s="24">
        <v>0</v>
      </c>
      <c r="L67" s="24">
        <v>0</v>
      </c>
      <c r="M67" s="23">
        <v>1986</v>
      </c>
      <c r="N67" s="24">
        <v>6056</v>
      </c>
      <c r="O67" s="24">
        <v>1602</v>
      </c>
      <c r="P67" s="25">
        <v>0.26453104359313079</v>
      </c>
      <c r="Q67" s="24">
        <v>0</v>
      </c>
      <c r="R67" s="23" t="s">
        <v>32</v>
      </c>
      <c r="S67" s="23">
        <v>2018</v>
      </c>
      <c r="T67" s="23">
        <v>0</v>
      </c>
      <c r="U67" s="23">
        <v>0</v>
      </c>
      <c r="V67" s="23" t="s">
        <v>33</v>
      </c>
      <c r="W67" s="25">
        <v>0</v>
      </c>
      <c r="X67" s="25">
        <v>0</v>
      </c>
      <c r="Y67" s="25">
        <v>0</v>
      </c>
      <c r="Z67" s="25">
        <v>0</v>
      </c>
      <c r="AA67" s="25">
        <v>1</v>
      </c>
      <c r="AB67" s="25">
        <v>0</v>
      </c>
      <c r="AC67" s="25">
        <v>0</v>
      </c>
      <c r="AD67" s="25">
        <v>0</v>
      </c>
      <c r="AE67" s="25">
        <v>0</v>
      </c>
      <c r="AF67" s="25">
        <v>0</v>
      </c>
      <c r="AG67" s="25">
        <v>0</v>
      </c>
      <c r="AH67" s="25">
        <v>0</v>
      </c>
      <c r="AI67" s="25">
        <v>0</v>
      </c>
      <c r="AJ67" s="25">
        <v>0</v>
      </c>
    </row>
    <row r="68" spans="1:36" x14ac:dyDescent="0.35">
      <c r="A68" s="23" t="s">
        <v>1149</v>
      </c>
      <c r="B68" s="23" t="s">
        <v>1150</v>
      </c>
      <c r="C68" s="23" t="s">
        <v>1151</v>
      </c>
      <c r="D68" s="23" t="s">
        <v>85</v>
      </c>
      <c r="E68" s="24">
        <v>70.12528384389438</v>
      </c>
      <c r="F68" s="23" t="s">
        <v>61</v>
      </c>
      <c r="G68" s="24">
        <v>78.543712330045466</v>
      </c>
      <c r="H68" s="23" t="s">
        <v>61</v>
      </c>
      <c r="I68" s="24">
        <v>76.32833758204255</v>
      </c>
      <c r="J68" s="23" t="s">
        <v>61</v>
      </c>
      <c r="K68" s="24">
        <v>9.4467988037451853</v>
      </c>
      <c r="L68" s="24">
        <v>36.124495820662503</v>
      </c>
      <c r="M68" s="23">
        <v>2014</v>
      </c>
      <c r="N68" s="24">
        <v>6751.07</v>
      </c>
      <c r="O68" s="24">
        <v>433.76</v>
      </c>
      <c r="P68" s="25">
        <v>6.4250555837815346E-2</v>
      </c>
      <c r="Q68" s="24">
        <v>0</v>
      </c>
      <c r="R68" s="23" t="s">
        <v>32</v>
      </c>
      <c r="S68" s="23">
        <v>2014</v>
      </c>
      <c r="T68" s="23">
        <v>0</v>
      </c>
      <c r="U68" s="23">
        <v>0</v>
      </c>
      <c r="V68" s="23" t="s">
        <v>33</v>
      </c>
      <c r="W68" s="25">
        <v>0</v>
      </c>
      <c r="X68" s="25">
        <v>0</v>
      </c>
      <c r="Y68" s="25">
        <v>0</v>
      </c>
      <c r="Z68" s="25">
        <v>0</v>
      </c>
      <c r="AA68" s="25">
        <v>1</v>
      </c>
      <c r="AB68" s="25">
        <v>0</v>
      </c>
      <c r="AC68" s="25">
        <v>0</v>
      </c>
      <c r="AD68" s="25">
        <v>0</v>
      </c>
      <c r="AE68" s="25">
        <v>0</v>
      </c>
      <c r="AF68" s="25">
        <v>0</v>
      </c>
      <c r="AG68" s="25">
        <v>0</v>
      </c>
      <c r="AH68" s="25">
        <v>0</v>
      </c>
      <c r="AI68" s="25">
        <v>0</v>
      </c>
      <c r="AJ68" s="25">
        <v>0</v>
      </c>
    </row>
    <row r="69" spans="1:36" x14ac:dyDescent="0.35">
      <c r="A69" s="23" t="s">
        <v>720</v>
      </c>
      <c r="B69" s="23" t="s">
        <v>721</v>
      </c>
      <c r="C69" s="23" t="s">
        <v>722</v>
      </c>
      <c r="D69" s="23" t="s">
        <v>40</v>
      </c>
      <c r="E69" s="24">
        <v>344.06095587185223</v>
      </c>
      <c r="F69" s="23" t="s">
        <v>33</v>
      </c>
      <c r="G69" s="24">
        <v>319.78517874994048</v>
      </c>
      <c r="H69" s="23" t="s">
        <v>33</v>
      </c>
      <c r="I69" s="24">
        <v>340.20581234826489</v>
      </c>
      <c r="J69" s="23" t="s">
        <v>33</v>
      </c>
      <c r="K69" s="24">
        <v>12.452801447136668</v>
      </c>
      <c r="L69" s="24">
        <v>27.418265340124719</v>
      </c>
      <c r="M69" s="23">
        <v>2012</v>
      </c>
      <c r="N69" s="24">
        <v>42014</v>
      </c>
      <c r="O69" s="24">
        <v>14304</v>
      </c>
      <c r="P69" s="25">
        <v>0.34045794259056505</v>
      </c>
      <c r="Q69" s="24">
        <v>789</v>
      </c>
      <c r="R69" s="23" t="s">
        <v>32</v>
      </c>
      <c r="S69" s="23">
        <v>2012</v>
      </c>
      <c r="T69" s="23">
        <v>0</v>
      </c>
      <c r="U69" s="23">
        <v>0.95</v>
      </c>
      <c r="V69" s="23" t="s">
        <v>33</v>
      </c>
      <c r="W69" s="25">
        <v>0.64849668842616859</v>
      </c>
      <c r="X69" s="25">
        <v>0.13924095868871206</v>
      </c>
      <c r="Y69" s="25">
        <v>0.21226235288511935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</row>
    <row r="70" spans="1:36" x14ac:dyDescent="0.35">
      <c r="A70" s="23" t="s">
        <v>712</v>
      </c>
      <c r="B70" s="23" t="s">
        <v>713</v>
      </c>
      <c r="C70" s="23" t="s">
        <v>714</v>
      </c>
      <c r="D70" s="23" t="s">
        <v>70</v>
      </c>
      <c r="E70" s="24" t="s">
        <v>70</v>
      </c>
      <c r="F70" s="23" t="s">
        <v>70</v>
      </c>
      <c r="G70" s="24" t="s">
        <v>70</v>
      </c>
      <c r="H70" s="23" t="s">
        <v>70</v>
      </c>
      <c r="I70" s="24" t="s">
        <v>70</v>
      </c>
      <c r="J70" s="23" t="s">
        <v>70</v>
      </c>
      <c r="K70" s="24" t="s">
        <v>70</v>
      </c>
      <c r="L70" s="24" t="s">
        <v>70</v>
      </c>
      <c r="M70" s="23">
        <v>2012</v>
      </c>
      <c r="N70" s="24" t="s">
        <v>70</v>
      </c>
      <c r="O70" s="24" t="s">
        <v>70</v>
      </c>
      <c r="P70" s="25" t="s">
        <v>33</v>
      </c>
      <c r="Q70" s="24" t="s">
        <v>70</v>
      </c>
      <c r="R70" s="23" t="s">
        <v>32</v>
      </c>
      <c r="S70" s="23">
        <v>2012</v>
      </c>
      <c r="T70" s="23">
        <v>0</v>
      </c>
      <c r="U70" s="23">
        <v>0.95</v>
      </c>
      <c r="V70" s="23" t="s">
        <v>33</v>
      </c>
      <c r="W70" s="25" t="s">
        <v>70</v>
      </c>
      <c r="X70" s="25" t="s">
        <v>70</v>
      </c>
      <c r="Y70" s="25" t="s">
        <v>70</v>
      </c>
      <c r="Z70" s="25" t="s">
        <v>70</v>
      </c>
      <c r="AA70" s="25" t="s">
        <v>70</v>
      </c>
      <c r="AB70" s="25" t="s">
        <v>70</v>
      </c>
      <c r="AC70" s="25" t="s">
        <v>70</v>
      </c>
      <c r="AD70" s="25" t="s">
        <v>70</v>
      </c>
      <c r="AE70" s="25" t="s">
        <v>70</v>
      </c>
      <c r="AF70" s="25" t="s">
        <v>70</v>
      </c>
      <c r="AG70" s="25" t="s">
        <v>70</v>
      </c>
      <c r="AH70" s="25" t="s">
        <v>70</v>
      </c>
      <c r="AI70" s="25" t="s">
        <v>70</v>
      </c>
      <c r="AJ70" s="25" t="s">
        <v>70</v>
      </c>
    </row>
    <row r="71" spans="1:36" x14ac:dyDescent="0.35">
      <c r="A71" s="23" t="s">
        <v>548</v>
      </c>
      <c r="B71" s="23" t="s">
        <v>549</v>
      </c>
      <c r="C71" s="23" t="s">
        <v>550</v>
      </c>
      <c r="D71" s="23" t="s">
        <v>53</v>
      </c>
      <c r="E71" s="24">
        <v>211.51041278295605</v>
      </c>
      <c r="F71" s="23" t="s">
        <v>36</v>
      </c>
      <c r="G71" s="24">
        <v>228.44956058588548</v>
      </c>
      <c r="H71" s="23" t="s">
        <v>36</v>
      </c>
      <c r="I71" s="24">
        <v>214.19105193075899</v>
      </c>
      <c r="J71" s="23" t="s">
        <v>36</v>
      </c>
      <c r="K71" s="24">
        <v>3.2898801597869509</v>
      </c>
      <c r="L71" s="24">
        <v>9.5019973368841537</v>
      </c>
      <c r="M71" s="23">
        <v>2007</v>
      </c>
      <c r="N71" s="24">
        <v>15020</v>
      </c>
      <c r="O71" s="24">
        <v>5271.42</v>
      </c>
      <c r="P71" s="25">
        <v>0.35096005326231694</v>
      </c>
      <c r="Q71" s="24">
        <v>140</v>
      </c>
      <c r="R71" s="23" t="s">
        <v>41</v>
      </c>
      <c r="S71" s="23">
        <v>2019</v>
      </c>
      <c r="T71" s="23">
        <v>0.52800000000000002</v>
      </c>
      <c r="U71" s="23">
        <v>0</v>
      </c>
      <c r="V71" s="23" t="s">
        <v>33</v>
      </c>
      <c r="W71" s="25">
        <v>1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  <c r="AF71" s="25">
        <v>0</v>
      </c>
      <c r="AG71" s="25">
        <v>0</v>
      </c>
      <c r="AH71" s="25">
        <v>0</v>
      </c>
      <c r="AI71" s="25">
        <v>0</v>
      </c>
      <c r="AJ71" s="25">
        <v>0</v>
      </c>
    </row>
    <row r="72" spans="1:36" x14ac:dyDescent="0.35">
      <c r="A72" s="23" t="s">
        <v>479</v>
      </c>
      <c r="B72" s="23" t="s">
        <v>480</v>
      </c>
      <c r="C72" s="23" t="s">
        <v>481</v>
      </c>
      <c r="D72" s="23" t="s">
        <v>40</v>
      </c>
      <c r="E72" s="24">
        <v>284.91337328782242</v>
      </c>
      <c r="F72" s="23" t="s">
        <v>33</v>
      </c>
      <c r="G72" s="24">
        <v>290.2605414164712</v>
      </c>
      <c r="H72" s="23" t="s">
        <v>33</v>
      </c>
      <c r="I72" s="24">
        <v>304.41794504523767</v>
      </c>
      <c r="J72" s="23" t="s">
        <v>33</v>
      </c>
      <c r="K72" s="24">
        <v>9.3322627444672275</v>
      </c>
      <c r="L72" s="24">
        <v>18.42886413029499</v>
      </c>
      <c r="M72" s="23">
        <v>1988</v>
      </c>
      <c r="N72" s="24">
        <v>52095.94</v>
      </c>
      <c r="O72" s="24">
        <v>48745</v>
      </c>
      <c r="P72" s="25">
        <v>0.93567752112736613</v>
      </c>
      <c r="Q72" s="24">
        <v>395</v>
      </c>
      <c r="R72" s="23" t="s">
        <v>41</v>
      </c>
      <c r="S72" s="23">
        <v>2017</v>
      </c>
      <c r="T72" s="23">
        <v>0.55600000000000005</v>
      </c>
      <c r="U72" s="23">
        <v>0</v>
      </c>
      <c r="V72" s="23" t="s">
        <v>33</v>
      </c>
      <c r="W72" s="25">
        <v>0.50306050721035067</v>
      </c>
      <c r="X72" s="25">
        <v>7.8728207994711308E-2</v>
      </c>
      <c r="Y72" s="25">
        <v>0.41821128479493802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  <c r="AF72" s="25">
        <v>0</v>
      </c>
      <c r="AG72" s="25">
        <v>0</v>
      </c>
      <c r="AH72" s="25">
        <v>0</v>
      </c>
      <c r="AI72" s="25">
        <v>0</v>
      </c>
      <c r="AJ72" s="25">
        <v>0</v>
      </c>
    </row>
    <row r="73" spans="1:36" x14ac:dyDescent="0.35">
      <c r="A73" s="23" t="s">
        <v>1523</v>
      </c>
      <c r="B73" s="23" t="s">
        <v>1524</v>
      </c>
      <c r="C73" s="23" t="s">
        <v>1525</v>
      </c>
      <c r="D73" s="23" t="s">
        <v>30</v>
      </c>
      <c r="E73" s="24">
        <v>471.85225492448768</v>
      </c>
      <c r="F73" s="23" t="s">
        <v>33</v>
      </c>
      <c r="G73" s="24">
        <v>480.48967058676078</v>
      </c>
      <c r="H73" s="23" t="s">
        <v>49</v>
      </c>
      <c r="I73" s="24">
        <v>478.50577569820149</v>
      </c>
      <c r="J73" s="23" t="s">
        <v>49</v>
      </c>
      <c r="K73" s="24">
        <v>31.26254882710505</v>
      </c>
      <c r="L73" s="24">
        <v>71.83652580786665</v>
      </c>
      <c r="M73" s="23">
        <v>2019</v>
      </c>
      <c r="N73" s="24">
        <v>47873</v>
      </c>
      <c r="O73" s="24">
        <v>46870</v>
      </c>
      <c r="P73" s="25">
        <v>0.97904873310634388</v>
      </c>
      <c r="Q73" s="24">
        <v>0</v>
      </c>
      <c r="R73" s="23" t="s">
        <v>41</v>
      </c>
      <c r="S73" s="23">
        <v>2018</v>
      </c>
      <c r="T73" s="23">
        <v>0.59</v>
      </c>
      <c r="U73" s="23">
        <v>0</v>
      </c>
      <c r="V73" s="23" t="s">
        <v>33</v>
      </c>
      <c r="W73" s="25">
        <v>0</v>
      </c>
      <c r="X73" s="25">
        <v>0</v>
      </c>
      <c r="Y73" s="25">
        <v>1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</row>
    <row r="74" spans="1:36" x14ac:dyDescent="0.35">
      <c r="A74" s="23" t="s">
        <v>625</v>
      </c>
      <c r="B74" s="23" t="s">
        <v>626</v>
      </c>
      <c r="C74" s="23" t="s">
        <v>627</v>
      </c>
      <c r="D74" s="23" t="s">
        <v>30</v>
      </c>
      <c r="E74" s="24">
        <v>448.35650041911146</v>
      </c>
      <c r="F74" s="23" t="s">
        <v>33</v>
      </c>
      <c r="G74" s="24">
        <v>487.54701278290031</v>
      </c>
      <c r="H74" s="23" t="s">
        <v>49</v>
      </c>
      <c r="I74" s="24">
        <v>587.84097967309299</v>
      </c>
      <c r="J74" s="23" t="s">
        <v>31</v>
      </c>
      <c r="K74" s="24">
        <v>19.364836546521374</v>
      </c>
      <c r="L74" s="24">
        <v>84.981349538977369</v>
      </c>
      <c r="M74" s="23">
        <v>1997</v>
      </c>
      <c r="N74" s="24">
        <v>9544</v>
      </c>
      <c r="O74" s="24">
        <v>8924</v>
      </c>
      <c r="P74" s="25">
        <v>0.93503772003352892</v>
      </c>
      <c r="Q74" s="24">
        <v>0</v>
      </c>
      <c r="R74" s="23" t="s">
        <v>41</v>
      </c>
      <c r="S74" s="23">
        <v>17</v>
      </c>
      <c r="T74" s="23">
        <v>0</v>
      </c>
      <c r="U74" s="23">
        <v>0</v>
      </c>
      <c r="V74" s="23" t="s">
        <v>33</v>
      </c>
      <c r="W74" s="25">
        <v>0</v>
      </c>
      <c r="X74" s="25">
        <v>0</v>
      </c>
      <c r="Y74" s="25">
        <v>1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  <c r="AF74" s="25">
        <v>0</v>
      </c>
      <c r="AG74" s="25">
        <v>0</v>
      </c>
      <c r="AH74" s="25">
        <v>0</v>
      </c>
      <c r="AI74" s="25">
        <v>0</v>
      </c>
      <c r="AJ74" s="25">
        <v>0</v>
      </c>
    </row>
    <row r="75" spans="1:36" x14ac:dyDescent="0.35">
      <c r="A75" s="23" t="s">
        <v>1693</v>
      </c>
      <c r="B75" s="23" t="s">
        <v>1694</v>
      </c>
      <c r="C75" s="23" t="s">
        <v>1695</v>
      </c>
      <c r="D75" s="23" t="s">
        <v>3037</v>
      </c>
      <c r="E75" s="24">
        <v>169.54854224795849</v>
      </c>
      <c r="F75" s="23" t="s">
        <v>33</v>
      </c>
      <c r="G75" s="24">
        <v>177.28611065333885</v>
      </c>
      <c r="H75" s="23" t="s">
        <v>33</v>
      </c>
      <c r="I75" s="24">
        <v>156.87065629386325</v>
      </c>
      <c r="J75" s="23" t="s">
        <v>33</v>
      </c>
      <c r="K75" s="24">
        <v>8.1060375739460024</v>
      </c>
      <c r="L75" s="24">
        <v>9.9021582856460935</v>
      </c>
      <c r="M75" s="23">
        <v>1993</v>
      </c>
      <c r="N75" s="24">
        <v>28155.68</v>
      </c>
      <c r="O75" s="24">
        <v>9096</v>
      </c>
      <c r="P75" s="25">
        <v>0.32306092411904097</v>
      </c>
      <c r="Q75" s="24">
        <v>0</v>
      </c>
      <c r="R75" s="23" t="s">
        <v>41</v>
      </c>
      <c r="S75" s="23">
        <v>2016</v>
      </c>
      <c r="T75" s="23">
        <v>0.77</v>
      </c>
      <c r="U75" s="23">
        <v>0</v>
      </c>
      <c r="V75" s="23" t="s">
        <v>33</v>
      </c>
      <c r="W75" s="25">
        <v>0</v>
      </c>
      <c r="X75" s="25">
        <v>0</v>
      </c>
      <c r="Y75" s="25">
        <v>0</v>
      </c>
      <c r="Z75" s="25">
        <v>1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  <c r="AF75" s="25">
        <v>0</v>
      </c>
      <c r="AG75" s="25">
        <v>0</v>
      </c>
      <c r="AH75" s="25">
        <v>0</v>
      </c>
      <c r="AI75" s="25">
        <v>0</v>
      </c>
      <c r="AJ75" s="25">
        <v>0</v>
      </c>
    </row>
    <row r="76" spans="1:36" x14ac:dyDescent="0.35">
      <c r="A76" s="23" t="s">
        <v>1945</v>
      </c>
      <c r="B76" s="23" t="s">
        <v>1946</v>
      </c>
      <c r="C76" s="23" t="s">
        <v>1947</v>
      </c>
      <c r="D76" s="23" t="s">
        <v>40</v>
      </c>
      <c r="E76" s="24">
        <v>190.95231464318812</v>
      </c>
      <c r="F76" s="23" t="s">
        <v>33</v>
      </c>
      <c r="G76" s="24">
        <v>183.60830630213158</v>
      </c>
      <c r="H76" s="23" t="s">
        <v>33</v>
      </c>
      <c r="I76" s="24">
        <v>179.82304448563485</v>
      </c>
      <c r="J76" s="23" t="s">
        <v>33</v>
      </c>
      <c r="K76" s="24">
        <v>0</v>
      </c>
      <c r="L76" s="24">
        <v>0</v>
      </c>
      <c r="M76" s="23">
        <v>1986</v>
      </c>
      <c r="N76" s="24">
        <v>8632</v>
      </c>
      <c r="O76" s="24">
        <v>8632</v>
      </c>
      <c r="P76" s="25">
        <v>1</v>
      </c>
      <c r="Q76" s="24">
        <v>0</v>
      </c>
      <c r="R76" s="23" t="s">
        <v>32</v>
      </c>
      <c r="S76" s="23">
        <v>2019</v>
      </c>
      <c r="T76" s="23">
        <v>0</v>
      </c>
      <c r="U76" s="23">
        <v>0</v>
      </c>
      <c r="V76" s="23" t="s">
        <v>33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1</v>
      </c>
      <c r="AE76" s="25">
        <v>0</v>
      </c>
      <c r="AF76" s="25">
        <v>0</v>
      </c>
      <c r="AG76" s="25">
        <v>0</v>
      </c>
      <c r="AH76" s="25">
        <v>0</v>
      </c>
      <c r="AI76" s="25">
        <v>0</v>
      </c>
      <c r="AJ76" s="25">
        <v>0</v>
      </c>
    </row>
    <row r="77" spans="1:36" x14ac:dyDescent="0.35">
      <c r="A77" s="23" t="s">
        <v>2397</v>
      </c>
      <c r="B77" s="23" t="s">
        <v>2398</v>
      </c>
      <c r="C77" s="23" t="s">
        <v>2399</v>
      </c>
      <c r="D77" s="23" t="s">
        <v>3038</v>
      </c>
      <c r="E77" s="24">
        <v>230.94277714285715</v>
      </c>
      <c r="F77" s="23" t="s">
        <v>33</v>
      </c>
      <c r="G77" s="24">
        <v>229.15170514285714</v>
      </c>
      <c r="H77" s="23" t="s">
        <v>33</v>
      </c>
      <c r="I77" s="24">
        <v>209.39669485714288</v>
      </c>
      <c r="J77" s="23" t="s">
        <v>33</v>
      </c>
      <c r="K77" s="24">
        <v>0</v>
      </c>
      <c r="L77" s="24">
        <v>0</v>
      </c>
      <c r="M77" s="23">
        <v>2017</v>
      </c>
      <c r="N77" s="24">
        <v>8750</v>
      </c>
      <c r="O77" s="24">
        <v>6554</v>
      </c>
      <c r="P77" s="25">
        <v>0.74902857142857138</v>
      </c>
      <c r="Q77" s="24">
        <v>0</v>
      </c>
      <c r="R77" s="23" t="s">
        <v>41</v>
      </c>
      <c r="S77" s="23">
        <v>2017</v>
      </c>
      <c r="T77" s="23">
        <v>600</v>
      </c>
      <c r="U77" s="23">
        <v>0</v>
      </c>
      <c r="V77" s="23" t="s">
        <v>33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1</v>
      </c>
      <c r="AC77" s="25">
        <v>0</v>
      </c>
      <c r="AD77" s="25">
        <v>0</v>
      </c>
      <c r="AE77" s="25">
        <v>0</v>
      </c>
      <c r="AF77" s="25">
        <v>0</v>
      </c>
      <c r="AG77" s="25">
        <v>0</v>
      </c>
      <c r="AH77" s="25">
        <v>0</v>
      </c>
      <c r="AI77" s="25">
        <v>0</v>
      </c>
      <c r="AJ77" s="25">
        <v>0</v>
      </c>
    </row>
    <row r="78" spans="1:36" x14ac:dyDescent="0.35">
      <c r="A78" s="23" t="s">
        <v>1449</v>
      </c>
      <c r="B78" s="23" t="s">
        <v>1450</v>
      </c>
      <c r="C78" s="23" t="s">
        <v>1451</v>
      </c>
      <c r="D78" s="23" t="s">
        <v>184</v>
      </c>
      <c r="E78" s="24">
        <v>50.906865965834427</v>
      </c>
      <c r="F78" s="23" t="s">
        <v>61</v>
      </c>
      <c r="G78" s="24">
        <v>50.217230617608408</v>
      </c>
      <c r="H78" s="23" t="s">
        <v>61</v>
      </c>
      <c r="I78" s="24">
        <v>51.795475251861475</v>
      </c>
      <c r="J78" s="23" t="s">
        <v>61</v>
      </c>
      <c r="K78" s="24">
        <v>0</v>
      </c>
      <c r="L78" s="24">
        <v>0</v>
      </c>
      <c r="M78" s="23">
        <v>2004</v>
      </c>
      <c r="N78" s="24">
        <v>9132</v>
      </c>
      <c r="O78" s="24">
        <v>4000</v>
      </c>
      <c r="P78" s="25">
        <v>0.43802014892685065</v>
      </c>
      <c r="Q78" s="24">
        <v>0</v>
      </c>
      <c r="R78" s="23" t="s">
        <v>32</v>
      </c>
      <c r="S78" s="23">
        <v>0</v>
      </c>
      <c r="T78" s="23">
        <v>0</v>
      </c>
      <c r="U78" s="23">
        <v>0</v>
      </c>
      <c r="V78" s="23" t="s">
        <v>33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1</v>
      </c>
      <c r="AF78" s="25">
        <v>0</v>
      </c>
      <c r="AG78" s="25">
        <v>0</v>
      </c>
      <c r="AH78" s="25">
        <v>0</v>
      </c>
      <c r="AI78" s="25">
        <v>0</v>
      </c>
      <c r="AJ78" s="25">
        <v>0</v>
      </c>
    </row>
    <row r="79" spans="1:36" x14ac:dyDescent="0.35">
      <c r="A79" s="23" t="s">
        <v>1785</v>
      </c>
      <c r="B79" s="23" t="s">
        <v>1786</v>
      </c>
      <c r="C79" s="23" t="s">
        <v>1787</v>
      </c>
      <c r="D79" s="23" t="s">
        <v>60</v>
      </c>
      <c r="E79" s="24">
        <v>128.68240630105586</v>
      </c>
      <c r="F79" s="23" t="s">
        <v>36</v>
      </c>
      <c r="G79" s="24">
        <v>166.13845741178767</v>
      </c>
      <c r="H79" s="23" t="s">
        <v>49</v>
      </c>
      <c r="I79" s="24">
        <v>181.42710136799238</v>
      </c>
      <c r="J79" s="23" t="s">
        <v>49</v>
      </c>
      <c r="K79" s="24">
        <v>0</v>
      </c>
      <c r="L79" s="24">
        <v>0</v>
      </c>
      <c r="M79" s="23">
        <v>1998</v>
      </c>
      <c r="N79" s="24">
        <v>10252.25</v>
      </c>
      <c r="O79" s="24">
        <v>8676.39</v>
      </c>
      <c r="P79" s="25">
        <v>0.84629130190933688</v>
      </c>
      <c r="Q79" s="24">
        <v>0</v>
      </c>
      <c r="R79" s="23" t="s">
        <v>41</v>
      </c>
      <c r="S79" s="23">
        <v>2024</v>
      </c>
      <c r="T79" s="23">
        <v>0.53</v>
      </c>
      <c r="U79" s="23">
        <v>0.182</v>
      </c>
      <c r="V79" s="23" t="s">
        <v>33</v>
      </c>
      <c r="W79" s="25">
        <v>0</v>
      </c>
      <c r="X79" s="25">
        <v>1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</v>
      </c>
      <c r="AF79" s="25">
        <v>0</v>
      </c>
      <c r="AG79" s="25">
        <v>0</v>
      </c>
      <c r="AH79" s="25">
        <v>0</v>
      </c>
      <c r="AI79" s="25">
        <v>0</v>
      </c>
      <c r="AJ79" s="25">
        <v>0</v>
      </c>
    </row>
    <row r="80" spans="1:36" x14ac:dyDescent="0.35">
      <c r="A80" s="23" t="s">
        <v>1104</v>
      </c>
      <c r="B80" s="23" t="s">
        <v>1105</v>
      </c>
      <c r="C80" s="23" t="s">
        <v>1106</v>
      </c>
      <c r="D80" s="23" t="s">
        <v>85</v>
      </c>
      <c r="E80" s="24">
        <v>74.190264689578711</v>
      </c>
      <c r="F80" s="23" t="s">
        <v>61</v>
      </c>
      <c r="G80" s="24">
        <v>77.058834534368074</v>
      </c>
      <c r="H80" s="23" t="s">
        <v>61</v>
      </c>
      <c r="I80" s="24">
        <v>80.871500831485591</v>
      </c>
      <c r="J80" s="23" t="s">
        <v>61</v>
      </c>
      <c r="K80" s="24">
        <v>4.0597283813747227</v>
      </c>
      <c r="L80" s="24">
        <v>10.574833702882483</v>
      </c>
      <c r="M80" s="23">
        <v>1999</v>
      </c>
      <c r="N80" s="24">
        <v>7216</v>
      </c>
      <c r="O80" s="24">
        <v>586</v>
      </c>
      <c r="P80" s="25">
        <v>8.1208425720620842E-2</v>
      </c>
      <c r="Q80" s="24">
        <v>56</v>
      </c>
      <c r="R80" s="23" t="s">
        <v>32</v>
      </c>
      <c r="S80" s="23">
        <v>2023</v>
      </c>
      <c r="T80" s="23">
        <v>0</v>
      </c>
      <c r="U80" s="23">
        <v>7.05</v>
      </c>
      <c r="V80" s="23" t="s">
        <v>33</v>
      </c>
      <c r="W80" s="25">
        <v>0</v>
      </c>
      <c r="X80" s="25">
        <v>0</v>
      </c>
      <c r="Y80" s="25">
        <v>0</v>
      </c>
      <c r="Z80" s="25">
        <v>0</v>
      </c>
      <c r="AA80" s="25">
        <v>1</v>
      </c>
      <c r="AB80" s="25">
        <v>0</v>
      </c>
      <c r="AC80" s="25">
        <v>0</v>
      </c>
      <c r="AD80" s="25">
        <v>0</v>
      </c>
      <c r="AE80" s="25">
        <v>0</v>
      </c>
      <c r="AF80" s="25">
        <v>0</v>
      </c>
      <c r="AG80" s="25">
        <v>0</v>
      </c>
      <c r="AH80" s="25">
        <v>0</v>
      </c>
      <c r="AI80" s="25">
        <v>0</v>
      </c>
      <c r="AJ80" s="25">
        <v>0</v>
      </c>
    </row>
    <row r="81" spans="1:36" x14ac:dyDescent="0.35">
      <c r="A81" s="23" t="s">
        <v>901</v>
      </c>
      <c r="B81" s="23" t="s">
        <v>902</v>
      </c>
      <c r="C81" s="23" t="s">
        <v>903</v>
      </c>
      <c r="D81" s="23" t="s">
        <v>70</v>
      </c>
      <c r="E81" s="24" t="s">
        <v>70</v>
      </c>
      <c r="F81" s="23" t="s">
        <v>70</v>
      </c>
      <c r="G81" s="24" t="s">
        <v>70</v>
      </c>
      <c r="H81" s="23" t="s">
        <v>70</v>
      </c>
      <c r="I81" s="24" t="s">
        <v>70</v>
      </c>
      <c r="J81" s="23" t="s">
        <v>70</v>
      </c>
      <c r="K81" s="24" t="s">
        <v>70</v>
      </c>
      <c r="L81" s="24" t="s">
        <v>70</v>
      </c>
      <c r="M81" s="23">
        <v>1995</v>
      </c>
      <c r="N81" s="24" t="s">
        <v>70</v>
      </c>
      <c r="O81" s="24" t="s">
        <v>70</v>
      </c>
      <c r="P81" s="25" t="s">
        <v>33</v>
      </c>
      <c r="Q81" s="24" t="s">
        <v>70</v>
      </c>
      <c r="R81" s="23" t="s">
        <v>71</v>
      </c>
      <c r="S81" s="23">
        <v>0</v>
      </c>
      <c r="T81" s="23">
        <v>0</v>
      </c>
      <c r="U81" s="23">
        <v>0</v>
      </c>
      <c r="V81" s="23" t="s">
        <v>33</v>
      </c>
      <c r="W81" s="25" t="s">
        <v>70</v>
      </c>
      <c r="X81" s="25" t="s">
        <v>70</v>
      </c>
      <c r="Y81" s="25" t="s">
        <v>70</v>
      </c>
      <c r="Z81" s="25" t="s">
        <v>70</v>
      </c>
      <c r="AA81" s="25" t="s">
        <v>70</v>
      </c>
      <c r="AB81" s="25" t="s">
        <v>70</v>
      </c>
      <c r="AC81" s="25" t="s">
        <v>70</v>
      </c>
      <c r="AD81" s="25" t="s">
        <v>70</v>
      </c>
      <c r="AE81" s="25" t="s">
        <v>70</v>
      </c>
      <c r="AF81" s="25" t="s">
        <v>70</v>
      </c>
      <c r="AG81" s="25" t="s">
        <v>70</v>
      </c>
      <c r="AH81" s="25" t="s">
        <v>70</v>
      </c>
      <c r="AI81" s="25" t="s">
        <v>70</v>
      </c>
      <c r="AJ81" s="25" t="s">
        <v>70</v>
      </c>
    </row>
    <row r="82" spans="1:36" x14ac:dyDescent="0.35">
      <c r="A82" s="23" t="s">
        <v>1067</v>
      </c>
      <c r="B82" s="23" t="s">
        <v>1068</v>
      </c>
      <c r="C82" s="23" t="s">
        <v>1069</v>
      </c>
      <c r="D82" s="23" t="s">
        <v>60</v>
      </c>
      <c r="E82" s="24">
        <v>191.90267655382726</v>
      </c>
      <c r="F82" s="23" t="s">
        <v>31</v>
      </c>
      <c r="G82" s="24">
        <v>196.47508464784303</v>
      </c>
      <c r="H82" s="23" t="s">
        <v>31</v>
      </c>
      <c r="I82" s="24">
        <v>202.66953043300211</v>
      </c>
      <c r="J82" s="23" t="s">
        <v>31</v>
      </c>
      <c r="K82" s="24">
        <v>3.1859766130624605</v>
      </c>
      <c r="L82" s="24">
        <v>7.4729967895980058</v>
      </c>
      <c r="M82" s="23">
        <v>2018</v>
      </c>
      <c r="N82" s="24">
        <v>13674.3</v>
      </c>
      <c r="O82" s="24">
        <v>11559</v>
      </c>
      <c r="P82" s="25">
        <v>0.84530835216427902</v>
      </c>
      <c r="Q82" s="24">
        <v>0</v>
      </c>
      <c r="R82" s="23" t="s">
        <v>41</v>
      </c>
      <c r="S82" s="23">
        <v>2018</v>
      </c>
      <c r="T82" s="23">
        <v>0.83</v>
      </c>
      <c r="U82" s="23">
        <v>0</v>
      </c>
      <c r="V82" s="23" t="s">
        <v>33</v>
      </c>
      <c r="W82" s="25">
        <v>0</v>
      </c>
      <c r="X82" s="25">
        <v>0.90161262727844826</v>
      </c>
      <c r="Y82" s="25">
        <v>9.8387372721551639E-2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  <c r="AF82" s="25">
        <v>0</v>
      </c>
      <c r="AG82" s="25">
        <v>0</v>
      </c>
      <c r="AH82" s="25">
        <v>0</v>
      </c>
      <c r="AI82" s="25">
        <v>0</v>
      </c>
      <c r="AJ82" s="25">
        <v>0</v>
      </c>
    </row>
    <row r="83" spans="1:36" x14ac:dyDescent="0.35">
      <c r="A83" s="23" t="s">
        <v>2660</v>
      </c>
      <c r="B83" s="23" t="s">
        <v>2661</v>
      </c>
      <c r="C83" s="23" t="s">
        <v>2662</v>
      </c>
      <c r="D83" s="23" t="s">
        <v>40</v>
      </c>
      <c r="E83" s="24">
        <v>587.13322750420832</v>
      </c>
      <c r="F83" s="23" t="s">
        <v>33</v>
      </c>
      <c r="G83" s="24">
        <v>576.17575802774286</v>
      </c>
      <c r="H83" s="23" t="s">
        <v>33</v>
      </c>
      <c r="I83" s="24">
        <v>563.17501864439282</v>
      </c>
      <c r="J83" s="23" t="s">
        <v>33</v>
      </c>
      <c r="K83" s="24">
        <v>0</v>
      </c>
      <c r="L83" s="24">
        <v>0</v>
      </c>
      <c r="M83" s="23">
        <v>2001</v>
      </c>
      <c r="N83" s="24">
        <v>4693.1000000000004</v>
      </c>
      <c r="O83" s="24">
        <v>4457</v>
      </c>
      <c r="P83" s="25">
        <v>0.94969210116980241</v>
      </c>
      <c r="Q83" s="24">
        <v>32</v>
      </c>
      <c r="R83" s="23" t="s">
        <v>81</v>
      </c>
      <c r="S83" s="23">
        <v>0</v>
      </c>
      <c r="T83" s="23">
        <v>0</v>
      </c>
      <c r="U83" s="23">
        <v>0</v>
      </c>
      <c r="V83" s="23">
        <v>0</v>
      </c>
      <c r="W83" s="25">
        <v>0.43297607125354243</v>
      </c>
      <c r="X83" s="25">
        <v>0</v>
      </c>
      <c r="Y83" s="25">
        <v>0.56702392874645746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  <c r="AF83" s="25">
        <v>0</v>
      </c>
      <c r="AG83" s="25">
        <v>0</v>
      </c>
      <c r="AH83" s="25">
        <v>0</v>
      </c>
      <c r="AI83" s="25">
        <v>0</v>
      </c>
      <c r="AJ83" s="25">
        <v>0</v>
      </c>
    </row>
    <row r="84" spans="1:36" x14ac:dyDescent="0.35">
      <c r="A84" s="23" t="s">
        <v>1239</v>
      </c>
      <c r="B84" s="23" t="s">
        <v>1240</v>
      </c>
      <c r="C84" s="23" t="s">
        <v>1241</v>
      </c>
      <c r="D84" s="23" t="s">
        <v>53</v>
      </c>
      <c r="E84" s="24">
        <v>15.720944967414917</v>
      </c>
      <c r="F84" s="23" t="s">
        <v>61</v>
      </c>
      <c r="G84" s="24">
        <v>98.65378349022447</v>
      </c>
      <c r="H84" s="23" t="s">
        <v>61</v>
      </c>
      <c r="I84" s="24">
        <v>297.17595944967417</v>
      </c>
      <c r="J84" s="23" t="s">
        <v>49</v>
      </c>
      <c r="K84" s="24">
        <v>0</v>
      </c>
      <c r="L84" s="24">
        <v>7.0694243301955106</v>
      </c>
      <c r="M84" s="23">
        <v>2023</v>
      </c>
      <c r="N84" s="24">
        <v>11048</v>
      </c>
      <c r="O84" s="24">
        <v>8948.32</v>
      </c>
      <c r="P84" s="25">
        <v>0.80994931209268639</v>
      </c>
      <c r="Q84" s="24">
        <v>142</v>
      </c>
      <c r="R84" s="23" t="s">
        <v>41</v>
      </c>
      <c r="S84" s="23">
        <v>2023</v>
      </c>
      <c r="T84" s="23">
        <v>0.65</v>
      </c>
      <c r="U84" s="23">
        <v>0.25</v>
      </c>
      <c r="V84" s="23" t="s">
        <v>33</v>
      </c>
      <c r="W84" s="25">
        <v>1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  <c r="AF84" s="25">
        <v>0</v>
      </c>
      <c r="AG84" s="25">
        <v>0</v>
      </c>
      <c r="AH84" s="25">
        <v>0</v>
      </c>
      <c r="AI84" s="25">
        <v>0</v>
      </c>
      <c r="AJ84" s="25">
        <v>0</v>
      </c>
    </row>
    <row r="85" spans="1:36" x14ac:dyDescent="0.35">
      <c r="A85" s="23" t="s">
        <v>723</v>
      </c>
      <c r="B85" s="23" t="s">
        <v>724</v>
      </c>
      <c r="C85" s="23" t="s">
        <v>725</v>
      </c>
      <c r="D85" s="23" t="s">
        <v>60</v>
      </c>
      <c r="E85" s="24">
        <v>204.60139632301608</v>
      </c>
      <c r="F85" s="23" t="s">
        <v>31</v>
      </c>
      <c r="G85" s="24">
        <v>201.72548289504306</v>
      </c>
      <c r="H85" s="23" t="s">
        <v>31</v>
      </c>
      <c r="I85" s="24">
        <v>208.67000232720503</v>
      </c>
      <c r="J85" s="23" t="s">
        <v>31</v>
      </c>
      <c r="K85" s="24">
        <v>1.5893646730276938</v>
      </c>
      <c r="L85" s="24">
        <v>3.0581025521681795</v>
      </c>
      <c r="M85" s="23">
        <v>2016</v>
      </c>
      <c r="N85" s="24">
        <v>51564</v>
      </c>
      <c r="O85" s="24">
        <v>41400</v>
      </c>
      <c r="P85" s="25">
        <v>0.80288573423318599</v>
      </c>
      <c r="Q85" s="24">
        <v>0</v>
      </c>
      <c r="R85" s="23" t="s">
        <v>41</v>
      </c>
      <c r="S85" s="23">
        <v>2016</v>
      </c>
      <c r="T85" s="23">
        <v>0.55000000000000004</v>
      </c>
      <c r="U85" s="23">
        <v>0</v>
      </c>
      <c r="V85" s="23" t="s">
        <v>33</v>
      </c>
      <c r="W85" s="25">
        <v>0</v>
      </c>
      <c r="X85" s="25">
        <v>0.9081736031544464</v>
      </c>
      <c r="Y85" s="25">
        <v>9.1826396845553604E-2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</row>
    <row r="86" spans="1:36" x14ac:dyDescent="0.35">
      <c r="A86" s="23" t="s">
        <v>1138</v>
      </c>
      <c r="B86" s="23" t="s">
        <v>1139</v>
      </c>
      <c r="C86" s="23" t="s">
        <v>1140</v>
      </c>
      <c r="D86" s="23" t="s">
        <v>53</v>
      </c>
      <c r="E86" s="24">
        <v>199.47249776984833</v>
      </c>
      <c r="F86" s="23" t="s">
        <v>36</v>
      </c>
      <c r="G86" s="24">
        <v>186.80774372371607</v>
      </c>
      <c r="H86" s="23" t="s">
        <v>61</v>
      </c>
      <c r="I86" s="24">
        <v>199.94414107302154</v>
      </c>
      <c r="J86" s="23" t="s">
        <v>61</v>
      </c>
      <c r="K86" s="24">
        <v>0.84044857907480564</v>
      </c>
      <c r="L86" s="24">
        <v>3.4776347648782973</v>
      </c>
      <c r="M86" s="23">
        <v>2016</v>
      </c>
      <c r="N86" s="24">
        <v>15694</v>
      </c>
      <c r="O86" s="24">
        <v>8831</v>
      </c>
      <c r="P86" s="25">
        <v>0.5626991206830636</v>
      </c>
      <c r="Q86" s="24">
        <v>146</v>
      </c>
      <c r="R86" s="23" t="s">
        <v>32</v>
      </c>
      <c r="S86" s="23">
        <v>0</v>
      </c>
      <c r="T86" s="23">
        <v>0</v>
      </c>
      <c r="U86" s="23">
        <v>0</v>
      </c>
      <c r="V86" s="23" t="s">
        <v>33</v>
      </c>
      <c r="W86" s="25">
        <v>1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25">
        <v>0</v>
      </c>
      <c r="AF86" s="25">
        <v>0</v>
      </c>
      <c r="AG86" s="25">
        <v>0</v>
      </c>
      <c r="AH86" s="25">
        <v>0</v>
      </c>
      <c r="AI86" s="25">
        <v>0</v>
      </c>
      <c r="AJ86" s="25">
        <v>0</v>
      </c>
    </row>
    <row r="87" spans="1:36" x14ac:dyDescent="0.35">
      <c r="A87" s="23" t="s">
        <v>1199</v>
      </c>
      <c r="B87" s="23" t="s">
        <v>1200</v>
      </c>
      <c r="C87" s="23" t="s">
        <v>1201</v>
      </c>
      <c r="D87" s="23" t="s">
        <v>60</v>
      </c>
      <c r="E87" s="24">
        <v>145.26042441739338</v>
      </c>
      <c r="F87" s="23" t="s">
        <v>49</v>
      </c>
      <c r="G87" s="24">
        <v>156.71460460132741</v>
      </c>
      <c r="H87" s="23" t="s">
        <v>49</v>
      </c>
      <c r="I87" s="24">
        <v>142.22813178963659</v>
      </c>
      <c r="J87" s="23" t="s">
        <v>36</v>
      </c>
      <c r="K87" s="24">
        <v>0</v>
      </c>
      <c r="L87" s="24">
        <v>0</v>
      </c>
      <c r="M87" s="23">
        <v>2010</v>
      </c>
      <c r="N87" s="24">
        <v>33599</v>
      </c>
      <c r="O87" s="24">
        <v>33599</v>
      </c>
      <c r="P87" s="25">
        <v>1</v>
      </c>
      <c r="Q87" s="24">
        <v>0</v>
      </c>
      <c r="R87" s="23" t="s">
        <v>41</v>
      </c>
      <c r="S87" s="23">
        <v>0</v>
      </c>
      <c r="T87" s="23">
        <v>0.6</v>
      </c>
      <c r="U87" s="23">
        <v>0</v>
      </c>
      <c r="V87" s="23" t="s">
        <v>33</v>
      </c>
      <c r="W87" s="25">
        <v>0</v>
      </c>
      <c r="X87" s="25">
        <v>1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  <c r="AE87" s="25">
        <v>0</v>
      </c>
      <c r="AF87" s="25">
        <v>0</v>
      </c>
      <c r="AG87" s="25">
        <v>0</v>
      </c>
      <c r="AH87" s="25">
        <v>0</v>
      </c>
      <c r="AI87" s="25">
        <v>0</v>
      </c>
      <c r="AJ87" s="25">
        <v>0</v>
      </c>
    </row>
    <row r="88" spans="1:36" x14ac:dyDescent="0.35">
      <c r="A88" s="23" t="s">
        <v>631</v>
      </c>
      <c r="B88" s="23" t="s">
        <v>632</v>
      </c>
      <c r="C88" s="23" t="s">
        <v>633</v>
      </c>
      <c r="D88" s="23" t="s">
        <v>60</v>
      </c>
      <c r="E88" s="24">
        <v>160.42332106370193</v>
      </c>
      <c r="F88" s="23" t="s">
        <v>33</v>
      </c>
      <c r="G88" s="24">
        <v>164.01956881009616</v>
      </c>
      <c r="H88" s="23" t="s">
        <v>33</v>
      </c>
      <c r="I88" s="24">
        <v>160.07998422475961</v>
      </c>
      <c r="J88" s="23" t="s">
        <v>33</v>
      </c>
      <c r="K88" s="24">
        <v>7.3375225360576923</v>
      </c>
      <c r="L88" s="24">
        <v>11.629033954326923</v>
      </c>
      <c r="M88" s="23">
        <v>2011</v>
      </c>
      <c r="N88" s="24">
        <v>133120</v>
      </c>
      <c r="O88" s="24">
        <v>123715</v>
      </c>
      <c r="P88" s="25">
        <v>0.92934945913461542</v>
      </c>
      <c r="Q88" s="24">
        <v>0</v>
      </c>
      <c r="R88" s="23" t="s">
        <v>71</v>
      </c>
      <c r="S88" s="23">
        <v>0</v>
      </c>
      <c r="T88" s="23">
        <v>0.68200000000000005</v>
      </c>
      <c r="U88" s="23">
        <v>0</v>
      </c>
      <c r="V88" s="23" t="s">
        <v>33</v>
      </c>
      <c r="W88" s="25">
        <v>0</v>
      </c>
      <c r="X88" s="25">
        <v>0.94709082031249991</v>
      </c>
      <c r="Y88" s="25">
        <v>2.7445312499999999E-2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  <c r="AF88" s="25">
        <v>0</v>
      </c>
      <c r="AG88" s="25">
        <v>0</v>
      </c>
      <c r="AH88" s="25">
        <v>2.5463867187499999E-2</v>
      </c>
      <c r="AI88" s="25">
        <v>0</v>
      </c>
      <c r="AJ88" s="25">
        <v>0</v>
      </c>
    </row>
    <row r="89" spans="1:36" x14ac:dyDescent="0.35">
      <c r="A89" s="23" t="s">
        <v>322</v>
      </c>
      <c r="B89" s="23" t="s">
        <v>323</v>
      </c>
      <c r="C89" s="23" t="s">
        <v>324</v>
      </c>
      <c r="D89" s="23" t="s">
        <v>40</v>
      </c>
      <c r="E89" s="24">
        <v>166.9743914196192</v>
      </c>
      <c r="F89" s="23" t="s">
        <v>33</v>
      </c>
      <c r="G89" s="24">
        <v>190.37129428778019</v>
      </c>
      <c r="H89" s="23" t="s">
        <v>33</v>
      </c>
      <c r="I89" s="24">
        <v>188.64996083393589</v>
      </c>
      <c r="J89" s="23" t="s">
        <v>33</v>
      </c>
      <c r="K89" s="24">
        <v>5.1009881899252836</v>
      </c>
      <c r="L89" s="24">
        <v>11.838354623604081</v>
      </c>
      <c r="M89" s="23">
        <v>2013</v>
      </c>
      <c r="N89" s="24">
        <v>99576</v>
      </c>
      <c r="O89" s="24">
        <v>82727</v>
      </c>
      <c r="P89" s="25">
        <v>0.83079256045633487</v>
      </c>
      <c r="Q89" s="24">
        <v>0</v>
      </c>
      <c r="R89" s="23" t="s">
        <v>71</v>
      </c>
      <c r="S89" s="23">
        <v>2018</v>
      </c>
      <c r="T89" s="23">
        <v>0.75</v>
      </c>
      <c r="U89" s="23">
        <v>0</v>
      </c>
      <c r="V89" s="23" t="s">
        <v>33</v>
      </c>
      <c r="W89" s="25">
        <v>0</v>
      </c>
      <c r="X89" s="25">
        <v>0.68152968586808071</v>
      </c>
      <c r="Y89" s="25">
        <v>0.31847031413191934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0</v>
      </c>
      <c r="AF89" s="25">
        <v>0</v>
      </c>
      <c r="AG89" s="25">
        <v>0</v>
      </c>
      <c r="AH89" s="25">
        <v>0</v>
      </c>
      <c r="AI89" s="25">
        <v>0</v>
      </c>
      <c r="AJ89" s="25">
        <v>0</v>
      </c>
    </row>
    <row r="90" spans="1:36" x14ac:dyDescent="0.35">
      <c r="A90" s="23" t="s">
        <v>98</v>
      </c>
      <c r="B90" s="23" t="s">
        <v>99</v>
      </c>
      <c r="C90" s="23" t="s">
        <v>100</v>
      </c>
      <c r="D90" s="23" t="s">
        <v>101</v>
      </c>
      <c r="E90" s="24">
        <v>233.28891415300529</v>
      </c>
      <c r="F90" s="23" t="s">
        <v>49</v>
      </c>
      <c r="G90" s="24">
        <v>222.82454577786964</v>
      </c>
      <c r="H90" s="23" t="s">
        <v>49</v>
      </c>
      <c r="I90" s="24">
        <v>206.45173496590863</v>
      </c>
      <c r="J90" s="23" t="s">
        <v>49</v>
      </c>
      <c r="K90" s="24">
        <v>12.16734707525633</v>
      </c>
      <c r="L90" s="24">
        <v>20.047603269608988</v>
      </c>
      <c r="M90" s="23">
        <v>2000</v>
      </c>
      <c r="N90" s="24">
        <v>16448.45</v>
      </c>
      <c r="O90" s="24">
        <v>7666</v>
      </c>
      <c r="P90" s="25">
        <v>0.46606215175290072</v>
      </c>
      <c r="Q90" s="24">
        <v>0</v>
      </c>
      <c r="R90" s="23" t="s">
        <v>41</v>
      </c>
      <c r="S90" s="23">
        <v>0</v>
      </c>
      <c r="T90" s="23">
        <v>0.65</v>
      </c>
      <c r="U90" s="23">
        <v>0</v>
      </c>
      <c r="V90" s="23" t="s">
        <v>33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1</v>
      </c>
      <c r="AG90" s="25">
        <v>0</v>
      </c>
      <c r="AH90" s="25">
        <v>0</v>
      </c>
      <c r="AI90" s="25">
        <v>0</v>
      </c>
      <c r="AJ90" s="25">
        <v>0</v>
      </c>
    </row>
    <row r="91" spans="1:36" x14ac:dyDescent="0.35">
      <c r="A91" s="23" t="s">
        <v>142</v>
      </c>
      <c r="B91" s="23" t="s">
        <v>143</v>
      </c>
      <c r="C91" s="23" t="s">
        <v>144</v>
      </c>
      <c r="D91" s="23" t="s">
        <v>85</v>
      </c>
      <c r="E91" s="24">
        <v>130.05123207447932</v>
      </c>
      <c r="F91" s="23" t="s">
        <v>31</v>
      </c>
      <c r="G91" s="24">
        <v>129.2688475110744</v>
      </c>
      <c r="H91" s="23" t="s">
        <v>31</v>
      </c>
      <c r="I91" s="24">
        <v>120.30663788572642</v>
      </c>
      <c r="J91" s="23" t="s">
        <v>31</v>
      </c>
      <c r="K91" s="24">
        <v>0</v>
      </c>
      <c r="L91" s="24">
        <v>0</v>
      </c>
      <c r="M91" s="23">
        <v>2016</v>
      </c>
      <c r="N91" s="24">
        <v>13319</v>
      </c>
      <c r="O91" s="24">
        <v>7841</v>
      </c>
      <c r="P91" s="25">
        <v>0.58870786095052186</v>
      </c>
      <c r="Q91" s="24">
        <v>0</v>
      </c>
      <c r="R91" s="23" t="s">
        <v>41</v>
      </c>
      <c r="S91" s="23">
        <v>2016</v>
      </c>
      <c r="T91" s="23">
        <v>0.57099999999999995</v>
      </c>
      <c r="U91" s="23">
        <v>0</v>
      </c>
      <c r="V91" s="23" t="s">
        <v>33</v>
      </c>
      <c r="W91" s="25">
        <v>0</v>
      </c>
      <c r="X91" s="25">
        <v>0</v>
      </c>
      <c r="Y91" s="25">
        <v>0</v>
      </c>
      <c r="Z91" s="25">
        <v>0</v>
      </c>
      <c r="AA91" s="25">
        <v>1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</row>
    <row r="92" spans="1:36" x14ac:dyDescent="0.35">
      <c r="A92" s="23" t="s">
        <v>2158</v>
      </c>
      <c r="B92" s="23" t="s">
        <v>2159</v>
      </c>
      <c r="C92" s="23" t="s">
        <v>2160</v>
      </c>
      <c r="D92" s="23" t="s">
        <v>184</v>
      </c>
      <c r="E92" s="24">
        <v>24.045124899274779</v>
      </c>
      <c r="F92" s="23" t="s">
        <v>61</v>
      </c>
      <c r="G92" s="24">
        <v>34.004834810636581</v>
      </c>
      <c r="H92" s="23" t="s">
        <v>61</v>
      </c>
      <c r="I92" s="24">
        <v>48.325275315605694</v>
      </c>
      <c r="J92" s="23" t="s">
        <v>61</v>
      </c>
      <c r="K92" s="24">
        <v>0.84403259020503174</v>
      </c>
      <c r="L92" s="24">
        <v>2.9220162951025159</v>
      </c>
      <c r="M92" s="23">
        <v>2022</v>
      </c>
      <c r="N92" s="24">
        <v>11169</v>
      </c>
      <c r="O92" s="24">
        <v>500</v>
      </c>
      <c r="P92" s="25">
        <v>4.4766765153550006E-2</v>
      </c>
      <c r="Q92" s="24">
        <v>0</v>
      </c>
      <c r="R92" s="23" t="s">
        <v>32</v>
      </c>
      <c r="S92" s="23">
        <v>2022</v>
      </c>
      <c r="T92" s="23">
        <v>0</v>
      </c>
      <c r="U92" s="23">
        <v>0</v>
      </c>
      <c r="V92" s="23" t="s">
        <v>33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1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</row>
    <row r="93" spans="1:36" x14ac:dyDescent="0.35">
      <c r="A93" s="23" t="s">
        <v>1627</v>
      </c>
      <c r="B93" s="23" t="s">
        <v>1628</v>
      </c>
      <c r="C93" s="23" t="s">
        <v>1629</v>
      </c>
      <c r="D93" s="23" t="s">
        <v>30</v>
      </c>
      <c r="E93" s="24">
        <v>143.53508964507867</v>
      </c>
      <c r="F93" s="23" t="s">
        <v>33</v>
      </c>
      <c r="G93" s="24">
        <v>138.93613611416026</v>
      </c>
      <c r="H93" s="23" t="s">
        <v>61</v>
      </c>
      <c r="I93" s="24">
        <v>161.41822905232343</v>
      </c>
      <c r="J93" s="23" t="s">
        <v>61</v>
      </c>
      <c r="K93" s="24">
        <v>1.8621783144285888</v>
      </c>
      <c r="L93" s="24">
        <v>4.1039151115989752</v>
      </c>
      <c r="M93" s="23">
        <v>1984</v>
      </c>
      <c r="N93" s="24">
        <v>8199</v>
      </c>
      <c r="O93" s="24">
        <v>3304</v>
      </c>
      <c r="P93" s="25">
        <v>0.40297597267959506</v>
      </c>
      <c r="Q93" s="24">
        <v>0</v>
      </c>
      <c r="R93" s="23" t="s">
        <v>45</v>
      </c>
      <c r="S93" s="23">
        <v>0</v>
      </c>
      <c r="T93" s="23">
        <v>0</v>
      </c>
      <c r="U93" s="23">
        <v>0</v>
      </c>
      <c r="V93" s="23" t="s">
        <v>33</v>
      </c>
      <c r="W93" s="25">
        <v>0</v>
      </c>
      <c r="X93" s="25">
        <v>0</v>
      </c>
      <c r="Y93" s="25">
        <v>1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</row>
    <row r="94" spans="1:36" x14ac:dyDescent="0.35">
      <c r="A94" s="23" t="s">
        <v>2487</v>
      </c>
      <c r="B94" s="23" t="s">
        <v>2488</v>
      </c>
      <c r="C94" s="23" t="s">
        <v>2489</v>
      </c>
      <c r="D94" s="23" t="s">
        <v>30</v>
      </c>
      <c r="E94" s="24">
        <v>102.09636984075397</v>
      </c>
      <c r="F94" s="23" t="s">
        <v>33</v>
      </c>
      <c r="G94" s="24">
        <v>81.721686707832305</v>
      </c>
      <c r="H94" s="23" t="s">
        <v>61</v>
      </c>
      <c r="I94" s="24">
        <v>83.772432564185891</v>
      </c>
      <c r="J94" s="23" t="s">
        <v>61</v>
      </c>
      <c r="K94" s="24">
        <v>0</v>
      </c>
      <c r="L94" s="24">
        <v>0</v>
      </c>
      <c r="M94" s="23">
        <v>1988</v>
      </c>
      <c r="N94" s="24">
        <v>6154</v>
      </c>
      <c r="O94" s="24">
        <v>4315</v>
      </c>
      <c r="P94" s="25">
        <v>0.70116997075073129</v>
      </c>
      <c r="Q94" s="24">
        <v>0</v>
      </c>
      <c r="R94" s="23" t="s">
        <v>33</v>
      </c>
      <c r="S94" s="23">
        <v>0</v>
      </c>
      <c r="T94" s="23">
        <v>0</v>
      </c>
      <c r="U94" s="23">
        <v>0</v>
      </c>
      <c r="V94" s="23">
        <v>1900</v>
      </c>
      <c r="W94" s="25">
        <v>0</v>
      </c>
      <c r="X94" s="25">
        <v>0</v>
      </c>
      <c r="Y94" s="25">
        <v>1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</row>
    <row r="95" spans="1:36" x14ac:dyDescent="0.35">
      <c r="A95" s="23" t="s">
        <v>520</v>
      </c>
      <c r="B95" s="23" t="s">
        <v>521</v>
      </c>
      <c r="C95" s="23" t="s">
        <v>522</v>
      </c>
      <c r="D95" s="23" t="s">
        <v>30</v>
      </c>
      <c r="E95" s="24">
        <v>23.430755433550349</v>
      </c>
      <c r="F95" s="23" t="s">
        <v>33</v>
      </c>
      <c r="G95" s="24">
        <v>24.565471447543157</v>
      </c>
      <c r="H95" s="23" t="s">
        <v>61</v>
      </c>
      <c r="I95" s="24">
        <v>22.405938846241042</v>
      </c>
      <c r="J95" s="23" t="s">
        <v>61</v>
      </c>
      <c r="K95" s="24">
        <v>0</v>
      </c>
      <c r="L95" s="24">
        <v>0</v>
      </c>
      <c r="M95" s="23">
        <v>1990</v>
      </c>
      <c r="N95" s="24">
        <v>123492</v>
      </c>
      <c r="O95" s="24">
        <v>7732</v>
      </c>
      <c r="P95" s="25">
        <v>6.2611343244906553E-2</v>
      </c>
      <c r="Q95" s="24">
        <v>0</v>
      </c>
      <c r="R95" s="23" t="s">
        <v>45</v>
      </c>
      <c r="S95" s="23">
        <v>0</v>
      </c>
      <c r="T95" s="23">
        <v>2042</v>
      </c>
      <c r="U95" s="23">
        <v>0</v>
      </c>
      <c r="V95" s="23" t="s">
        <v>33</v>
      </c>
      <c r="W95" s="25">
        <v>0</v>
      </c>
      <c r="X95" s="25">
        <v>0</v>
      </c>
      <c r="Y95" s="25">
        <v>1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  <c r="AF95" s="25">
        <v>0</v>
      </c>
      <c r="AG95" s="25">
        <v>0</v>
      </c>
      <c r="AH95" s="25">
        <v>0</v>
      </c>
      <c r="AI95" s="25">
        <v>0</v>
      </c>
      <c r="AJ95" s="25">
        <v>0</v>
      </c>
    </row>
    <row r="96" spans="1:36" x14ac:dyDescent="0.35">
      <c r="A96" s="23" t="s">
        <v>1739</v>
      </c>
      <c r="B96" s="23" t="s">
        <v>1740</v>
      </c>
      <c r="C96" s="23" t="s">
        <v>1741</v>
      </c>
      <c r="D96" s="23" t="s">
        <v>60</v>
      </c>
      <c r="E96" s="24">
        <v>128.43542817273507</v>
      </c>
      <c r="F96" s="23" t="s">
        <v>36</v>
      </c>
      <c r="G96" s="24">
        <v>135.89505289688341</v>
      </c>
      <c r="H96" s="23" t="s">
        <v>36</v>
      </c>
      <c r="I96" s="24">
        <v>145.63074094834175</v>
      </c>
      <c r="J96" s="23" t="s">
        <v>49</v>
      </c>
      <c r="K96" s="24">
        <v>0</v>
      </c>
      <c r="L96" s="24">
        <v>0</v>
      </c>
      <c r="M96" s="23">
        <v>1978</v>
      </c>
      <c r="N96" s="24">
        <v>12755.95</v>
      </c>
      <c r="O96" s="24">
        <v>12992</v>
      </c>
      <c r="P96" s="25">
        <v>1.0185050897816312</v>
      </c>
      <c r="Q96" s="24">
        <v>0</v>
      </c>
      <c r="R96" s="23" t="s">
        <v>41</v>
      </c>
      <c r="S96" s="23">
        <v>1978</v>
      </c>
      <c r="T96" s="23">
        <v>0</v>
      </c>
      <c r="U96" s="23">
        <v>0</v>
      </c>
      <c r="V96" s="23" t="s">
        <v>33</v>
      </c>
      <c r="W96" s="25">
        <v>0</v>
      </c>
      <c r="X96" s="25">
        <v>1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>
        <v>0</v>
      </c>
      <c r="AF96" s="25">
        <v>0</v>
      </c>
      <c r="AG96" s="25">
        <v>0</v>
      </c>
      <c r="AH96" s="25">
        <v>0</v>
      </c>
      <c r="AI96" s="25">
        <v>0</v>
      </c>
      <c r="AJ96" s="25">
        <v>0</v>
      </c>
    </row>
    <row r="97" spans="1:36" x14ac:dyDescent="0.35">
      <c r="A97" s="23" t="s">
        <v>1452</v>
      </c>
      <c r="B97" s="23" t="s">
        <v>2875</v>
      </c>
      <c r="C97" s="23" t="s">
        <v>1453</v>
      </c>
      <c r="D97" s="23" t="s">
        <v>60</v>
      </c>
      <c r="E97" s="24">
        <v>435.14052359719216</v>
      </c>
      <c r="F97" s="23" t="s">
        <v>31</v>
      </c>
      <c r="G97" s="24">
        <v>453.39935543684607</v>
      </c>
      <c r="H97" s="23" t="s">
        <v>31</v>
      </c>
      <c r="I97" s="24">
        <v>430.03138051300169</v>
      </c>
      <c r="J97" s="23" t="s">
        <v>31</v>
      </c>
      <c r="K97" s="24">
        <v>0</v>
      </c>
      <c r="L97" s="24">
        <v>0</v>
      </c>
      <c r="M97" s="23">
        <v>2008</v>
      </c>
      <c r="N97" s="24">
        <v>22651</v>
      </c>
      <c r="O97" s="24">
        <v>21256</v>
      </c>
      <c r="P97" s="25">
        <v>0.93841331508542669</v>
      </c>
      <c r="Q97" s="24">
        <v>0</v>
      </c>
      <c r="R97" s="23" t="s">
        <v>41</v>
      </c>
      <c r="S97" s="23">
        <v>2008</v>
      </c>
      <c r="T97" s="23">
        <v>0.65</v>
      </c>
      <c r="U97" s="23">
        <v>0.25600000000000001</v>
      </c>
      <c r="V97" s="23">
        <v>2023</v>
      </c>
      <c r="W97" s="25">
        <v>0</v>
      </c>
      <c r="X97" s="25">
        <v>1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>
        <v>0</v>
      </c>
      <c r="AF97" s="25">
        <v>0</v>
      </c>
      <c r="AG97" s="25">
        <v>0</v>
      </c>
      <c r="AH97" s="25">
        <v>0</v>
      </c>
      <c r="AI97" s="25">
        <v>0</v>
      </c>
      <c r="AJ97" s="25">
        <v>0</v>
      </c>
    </row>
    <row r="98" spans="1:36" x14ac:dyDescent="0.35">
      <c r="A98" s="23" t="s">
        <v>117</v>
      </c>
      <c r="B98" s="23" t="s">
        <v>118</v>
      </c>
      <c r="C98" s="23" t="s">
        <v>119</v>
      </c>
      <c r="D98" s="23" t="s">
        <v>60</v>
      </c>
      <c r="E98" s="24">
        <v>182.00478843398199</v>
      </c>
      <c r="F98" s="23" t="s">
        <v>31</v>
      </c>
      <c r="G98" s="24">
        <v>182.44046011794066</v>
      </c>
      <c r="H98" s="23" t="s">
        <v>31</v>
      </c>
      <c r="I98" s="24">
        <v>191.80792494811618</v>
      </c>
      <c r="J98" s="23" t="s">
        <v>31</v>
      </c>
      <c r="K98" s="24">
        <v>0</v>
      </c>
      <c r="L98" s="24">
        <v>0</v>
      </c>
      <c r="M98" s="23">
        <v>1953</v>
      </c>
      <c r="N98" s="24">
        <v>25590.83</v>
      </c>
      <c r="O98" s="24">
        <v>15480</v>
      </c>
      <c r="P98" s="25">
        <v>0.60490417856708822</v>
      </c>
      <c r="Q98" s="24">
        <v>0</v>
      </c>
      <c r="R98" s="23" t="s">
        <v>32</v>
      </c>
      <c r="S98" s="23">
        <v>0</v>
      </c>
      <c r="T98" s="23">
        <v>0</v>
      </c>
      <c r="U98" s="23">
        <v>0</v>
      </c>
      <c r="V98" s="23" t="s">
        <v>33</v>
      </c>
      <c r="W98" s="25">
        <v>0</v>
      </c>
      <c r="X98" s="25">
        <v>0.99692116277588494</v>
      </c>
      <c r="Y98" s="25">
        <v>3.0788372241150443E-3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  <c r="AF98" s="25">
        <v>0</v>
      </c>
      <c r="AG98" s="25">
        <v>0</v>
      </c>
      <c r="AH98" s="25">
        <v>0</v>
      </c>
      <c r="AI98" s="25">
        <v>0</v>
      </c>
      <c r="AJ98" s="25">
        <v>0</v>
      </c>
    </row>
    <row r="99" spans="1:36" x14ac:dyDescent="0.35">
      <c r="A99" s="23" t="s">
        <v>2199</v>
      </c>
      <c r="B99" s="23" t="s">
        <v>2200</v>
      </c>
      <c r="C99" s="23" t="s">
        <v>2201</v>
      </c>
      <c r="D99" s="23" t="s">
        <v>60</v>
      </c>
      <c r="E99" s="24">
        <v>239.80100293965069</v>
      </c>
      <c r="F99" s="23" t="s">
        <v>31</v>
      </c>
      <c r="G99" s="24">
        <v>236.71888293273389</v>
      </c>
      <c r="H99" s="23" t="s">
        <v>31</v>
      </c>
      <c r="I99" s="24">
        <v>236.49263358118623</v>
      </c>
      <c r="J99" s="23" t="s">
        <v>31</v>
      </c>
      <c r="K99" s="24">
        <v>0</v>
      </c>
      <c r="L99" s="24">
        <v>0</v>
      </c>
      <c r="M99" s="23">
        <v>2000</v>
      </c>
      <c r="N99" s="24">
        <v>23132</v>
      </c>
      <c r="O99" s="24">
        <v>23000</v>
      </c>
      <c r="P99" s="25">
        <v>0.99429361922877402</v>
      </c>
      <c r="Q99" s="24">
        <v>0</v>
      </c>
      <c r="R99" s="23" t="s">
        <v>32</v>
      </c>
      <c r="S99" s="23">
        <v>1999</v>
      </c>
      <c r="T99" s="23">
        <v>0</v>
      </c>
      <c r="U99" s="23">
        <v>0</v>
      </c>
      <c r="V99" s="23" t="s">
        <v>33</v>
      </c>
      <c r="W99" s="25">
        <v>0</v>
      </c>
      <c r="X99" s="25">
        <v>0.90921666954867719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  <c r="AE99" s="25">
        <v>0</v>
      </c>
      <c r="AF99" s="25">
        <v>0</v>
      </c>
      <c r="AG99" s="25">
        <v>0</v>
      </c>
      <c r="AH99" s="25">
        <v>0</v>
      </c>
      <c r="AI99" s="25">
        <v>9.078333045132285E-2</v>
      </c>
      <c r="AJ99" s="25">
        <v>0</v>
      </c>
    </row>
    <row r="100" spans="1:36" x14ac:dyDescent="0.35">
      <c r="A100" s="23" t="s">
        <v>1537</v>
      </c>
      <c r="B100" s="23" t="s">
        <v>1538</v>
      </c>
      <c r="C100" s="23" t="s">
        <v>1539</v>
      </c>
      <c r="D100" s="23" t="s">
        <v>2988</v>
      </c>
      <c r="E100" s="24">
        <v>25.05843288362021</v>
      </c>
      <c r="F100" s="23" t="s">
        <v>33</v>
      </c>
      <c r="G100" s="24">
        <v>27.587604184670443</v>
      </c>
      <c r="H100" s="23" t="s">
        <v>33</v>
      </c>
      <c r="I100" s="24">
        <v>30.049267275999149</v>
      </c>
      <c r="J100" s="23" t="s">
        <v>33</v>
      </c>
      <c r="K100" s="24">
        <v>5.746296729328277E-2</v>
      </c>
      <c r="L100" s="24">
        <v>2.7111567489163845E-4</v>
      </c>
      <c r="M100" s="23">
        <v>1994</v>
      </c>
      <c r="N100" s="24">
        <v>73769.25</v>
      </c>
      <c r="O100" s="24">
        <v>45788</v>
      </c>
      <c r="P100" s="25">
        <v>0.6206922260969171</v>
      </c>
      <c r="Q100" s="24">
        <v>0</v>
      </c>
      <c r="R100" s="23" t="s">
        <v>41</v>
      </c>
      <c r="S100" s="23">
        <v>2022</v>
      </c>
      <c r="T100" s="23">
        <v>0.59</v>
      </c>
      <c r="U100" s="23">
        <v>0.16</v>
      </c>
      <c r="V100" s="23">
        <v>2024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  <c r="AF100" s="25">
        <v>0</v>
      </c>
      <c r="AG100" s="25">
        <v>1</v>
      </c>
      <c r="AH100" s="25">
        <v>0</v>
      </c>
      <c r="AI100" s="25">
        <v>0</v>
      </c>
      <c r="AJ100" s="25">
        <v>0</v>
      </c>
    </row>
    <row r="101" spans="1:36" x14ac:dyDescent="0.35">
      <c r="A101" s="23" t="s">
        <v>742</v>
      </c>
      <c r="B101" s="23" t="s">
        <v>743</v>
      </c>
      <c r="C101" s="23" t="s">
        <v>744</v>
      </c>
      <c r="D101" s="23" t="s">
        <v>60</v>
      </c>
      <c r="E101" s="24">
        <v>216.13736219966594</v>
      </c>
      <c r="F101" s="23" t="s">
        <v>31</v>
      </c>
      <c r="G101" s="24">
        <v>219.64429011949119</v>
      </c>
      <c r="H101" s="23" t="s">
        <v>31</v>
      </c>
      <c r="I101" s="24">
        <v>224.18932416805859</v>
      </c>
      <c r="J101" s="23" t="s">
        <v>31</v>
      </c>
      <c r="K101" s="24">
        <v>0</v>
      </c>
      <c r="L101" s="24">
        <v>0</v>
      </c>
      <c r="M101" s="23">
        <v>2009</v>
      </c>
      <c r="N101" s="24">
        <v>7783</v>
      </c>
      <c r="O101" s="24">
        <v>5867</v>
      </c>
      <c r="P101" s="25">
        <v>0.75382243350892975</v>
      </c>
      <c r="Q101" s="24">
        <v>0</v>
      </c>
      <c r="R101" s="23" t="s">
        <v>81</v>
      </c>
      <c r="S101" s="23">
        <v>2009</v>
      </c>
      <c r="T101" s="23">
        <v>0</v>
      </c>
      <c r="U101" s="23">
        <v>0</v>
      </c>
      <c r="V101" s="23" t="s">
        <v>33</v>
      </c>
      <c r="W101" s="25">
        <v>0</v>
      </c>
      <c r="X101" s="25">
        <v>1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</row>
    <row r="102" spans="1:36" x14ac:dyDescent="0.35">
      <c r="A102" s="23" t="s">
        <v>2275</v>
      </c>
      <c r="B102" s="23" t="s">
        <v>2276</v>
      </c>
      <c r="C102" s="23" t="s">
        <v>2277</v>
      </c>
      <c r="D102" s="23" t="s">
        <v>53</v>
      </c>
      <c r="E102" s="24">
        <v>280.93410977859776</v>
      </c>
      <c r="F102" s="23" t="s">
        <v>49</v>
      </c>
      <c r="G102" s="24">
        <v>298.17331642066421</v>
      </c>
      <c r="H102" s="23" t="s">
        <v>49</v>
      </c>
      <c r="I102" s="24">
        <v>282.67960101476012</v>
      </c>
      <c r="J102" s="23" t="s">
        <v>49</v>
      </c>
      <c r="K102" s="24">
        <v>0</v>
      </c>
      <c r="L102" s="24">
        <v>0</v>
      </c>
      <c r="M102" s="23">
        <v>2022</v>
      </c>
      <c r="N102" s="24">
        <v>43360</v>
      </c>
      <c r="O102" s="24">
        <v>24524</v>
      </c>
      <c r="P102" s="25">
        <v>0.56559040590405907</v>
      </c>
      <c r="Q102" s="24">
        <v>115</v>
      </c>
      <c r="R102" s="23" t="s">
        <v>41</v>
      </c>
      <c r="S102" s="23">
        <v>1989</v>
      </c>
      <c r="T102" s="23">
        <v>0.751</v>
      </c>
      <c r="U102" s="23">
        <v>0</v>
      </c>
      <c r="V102" s="23" t="s">
        <v>33</v>
      </c>
      <c r="W102" s="25">
        <v>1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</row>
    <row r="103" spans="1:36" x14ac:dyDescent="0.35">
      <c r="A103" s="23" t="s">
        <v>131</v>
      </c>
      <c r="B103" s="23" t="s">
        <v>132</v>
      </c>
      <c r="C103" s="23" t="s">
        <v>133</v>
      </c>
      <c r="D103" s="23" t="s">
        <v>30</v>
      </c>
      <c r="E103" s="24">
        <v>121.72713275158772</v>
      </c>
      <c r="F103" s="23" t="s">
        <v>33</v>
      </c>
      <c r="G103" s="24">
        <v>124.32299426860124</v>
      </c>
      <c r="H103" s="23" t="s">
        <v>61</v>
      </c>
      <c r="I103" s="24">
        <v>130.14241260907727</v>
      </c>
      <c r="J103" s="23" t="s">
        <v>61</v>
      </c>
      <c r="K103" s="24">
        <v>13.586822946248773</v>
      </c>
      <c r="L103" s="24">
        <v>38.960887075953941</v>
      </c>
      <c r="M103" s="23">
        <v>1984</v>
      </c>
      <c r="N103" s="24">
        <v>38734</v>
      </c>
      <c r="O103" s="24">
        <v>10000</v>
      </c>
      <c r="P103" s="25">
        <v>0.25817111581556257</v>
      </c>
      <c r="Q103" s="24">
        <v>0</v>
      </c>
      <c r="R103" s="23" t="s">
        <v>41</v>
      </c>
      <c r="S103" s="23">
        <v>2018</v>
      </c>
      <c r="T103" s="23">
        <v>300</v>
      </c>
      <c r="U103" s="23">
        <v>0</v>
      </c>
      <c r="V103" s="23" t="s">
        <v>33</v>
      </c>
      <c r="W103" s="25">
        <v>0</v>
      </c>
      <c r="X103" s="25">
        <v>0</v>
      </c>
      <c r="Y103" s="25">
        <v>1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5">
        <v>0</v>
      </c>
      <c r="AI103" s="25">
        <v>0</v>
      </c>
      <c r="AJ103" s="25">
        <v>0</v>
      </c>
    </row>
    <row r="104" spans="1:36" x14ac:dyDescent="0.35">
      <c r="A104" s="23" t="s">
        <v>304</v>
      </c>
      <c r="B104" s="23" t="s">
        <v>305</v>
      </c>
      <c r="C104" s="23" t="s">
        <v>306</v>
      </c>
      <c r="D104" s="23" t="s">
        <v>60</v>
      </c>
      <c r="E104" s="24">
        <v>104.24536333568591</v>
      </c>
      <c r="F104" s="23" t="s">
        <v>61</v>
      </c>
      <c r="G104" s="24">
        <v>103.9173662141404</v>
      </c>
      <c r="H104" s="23" t="s">
        <v>61</v>
      </c>
      <c r="I104" s="24">
        <v>105.34652717233364</v>
      </c>
      <c r="J104" s="23" t="s">
        <v>61</v>
      </c>
      <c r="K104" s="24">
        <v>0</v>
      </c>
      <c r="L104" s="24">
        <v>0</v>
      </c>
      <c r="M104" s="23">
        <v>2017</v>
      </c>
      <c r="N104" s="24">
        <v>21678.3</v>
      </c>
      <c r="O104" s="24">
        <v>13750</v>
      </c>
      <c r="P104" s="25">
        <v>0.63427482782321498</v>
      </c>
      <c r="Q104" s="24">
        <v>0</v>
      </c>
      <c r="R104" s="23" t="s">
        <v>32</v>
      </c>
      <c r="S104" s="23">
        <v>0</v>
      </c>
      <c r="T104" s="23">
        <v>0</v>
      </c>
      <c r="U104" s="23">
        <v>0</v>
      </c>
      <c r="V104" s="23" t="s">
        <v>33</v>
      </c>
      <c r="W104" s="25">
        <v>0</v>
      </c>
      <c r="X104" s="25">
        <v>1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5">
        <v>0</v>
      </c>
      <c r="AI104" s="25">
        <v>0</v>
      </c>
      <c r="AJ104" s="25">
        <v>0</v>
      </c>
    </row>
    <row r="105" spans="1:36" x14ac:dyDescent="0.35">
      <c r="A105" s="23" t="s">
        <v>1382</v>
      </c>
      <c r="B105" s="23" t="s">
        <v>1383</v>
      </c>
      <c r="C105" s="23" t="s">
        <v>1384</v>
      </c>
      <c r="D105" s="23" t="s">
        <v>30</v>
      </c>
      <c r="E105" s="24">
        <v>541.25559858172551</v>
      </c>
      <c r="F105" s="23" t="s">
        <v>33</v>
      </c>
      <c r="G105" s="24">
        <v>563.59475422377852</v>
      </c>
      <c r="H105" s="23" t="s">
        <v>31</v>
      </c>
      <c r="I105" s="24">
        <v>570.1174316357351</v>
      </c>
      <c r="J105" s="23" t="s">
        <v>31</v>
      </c>
      <c r="K105" s="24">
        <v>29.96283926834009</v>
      </c>
      <c r="L105" s="24">
        <v>71.997993721069122</v>
      </c>
      <c r="M105" s="23">
        <v>2013</v>
      </c>
      <c r="N105" s="24">
        <v>35448.71</v>
      </c>
      <c r="O105" s="24">
        <v>31060.868399999999</v>
      </c>
      <c r="P105" s="25">
        <v>0.87621999220846114</v>
      </c>
      <c r="Q105" s="24">
        <v>0</v>
      </c>
      <c r="R105" s="23" t="s">
        <v>41</v>
      </c>
      <c r="S105" s="23">
        <v>2014</v>
      </c>
      <c r="T105" s="23">
        <v>0.65</v>
      </c>
      <c r="U105" s="23">
        <v>0.33400000000000002</v>
      </c>
      <c r="V105" s="23" t="s">
        <v>33</v>
      </c>
      <c r="W105" s="25">
        <v>0</v>
      </c>
      <c r="X105" s="25">
        <v>0</v>
      </c>
      <c r="Y105" s="25">
        <v>1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5">
        <v>0</v>
      </c>
      <c r="AI105" s="25">
        <v>0</v>
      </c>
      <c r="AJ105" s="25">
        <v>0</v>
      </c>
    </row>
    <row r="106" spans="1:36" x14ac:dyDescent="0.35">
      <c r="A106" s="23" t="s">
        <v>2948</v>
      </c>
      <c r="B106" s="23" t="s">
        <v>2291</v>
      </c>
      <c r="C106" s="23" t="s">
        <v>2292</v>
      </c>
      <c r="D106" s="23" t="s">
        <v>1891</v>
      </c>
      <c r="E106" s="24">
        <v>166.90356847463022</v>
      </c>
      <c r="F106" s="23" t="s">
        <v>49</v>
      </c>
      <c r="G106" s="24">
        <v>157.9824956258947</v>
      </c>
      <c r="H106" s="23" t="s">
        <v>49</v>
      </c>
      <c r="I106" s="24">
        <v>154.58306187370763</v>
      </c>
      <c r="J106" s="23" t="s">
        <v>49</v>
      </c>
      <c r="K106" s="24">
        <v>0</v>
      </c>
      <c r="L106" s="24">
        <v>0</v>
      </c>
      <c r="M106" s="23">
        <v>1987</v>
      </c>
      <c r="N106" s="24">
        <v>12574</v>
      </c>
      <c r="O106" s="24">
        <v>8000</v>
      </c>
      <c r="P106" s="25">
        <v>0.63623349769365356</v>
      </c>
      <c r="Q106" s="24">
        <v>0</v>
      </c>
      <c r="R106" s="23" t="s">
        <v>32</v>
      </c>
      <c r="S106" s="23">
        <v>2015</v>
      </c>
      <c r="T106" s="23">
        <v>0</v>
      </c>
      <c r="U106" s="23">
        <v>0</v>
      </c>
      <c r="V106" s="23" t="s">
        <v>33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1</v>
      </c>
      <c r="AE106" s="25">
        <v>0</v>
      </c>
      <c r="AF106" s="25">
        <v>0</v>
      </c>
      <c r="AG106" s="25">
        <v>0</v>
      </c>
      <c r="AH106" s="25">
        <v>0</v>
      </c>
      <c r="AI106" s="25">
        <v>0</v>
      </c>
      <c r="AJ106" s="25">
        <v>0</v>
      </c>
    </row>
    <row r="107" spans="1:36" x14ac:dyDescent="0.35">
      <c r="A107" s="23" t="s">
        <v>952</v>
      </c>
      <c r="B107" s="23" t="s">
        <v>2759</v>
      </c>
      <c r="C107" s="23" t="s">
        <v>953</v>
      </c>
      <c r="D107" s="23" t="s">
        <v>2990</v>
      </c>
      <c r="E107" s="24">
        <v>11.34675</v>
      </c>
      <c r="F107" s="23" t="s">
        <v>33</v>
      </c>
      <c r="G107" s="24">
        <v>14.167916666666667</v>
      </c>
      <c r="H107" s="23" t="s">
        <v>33</v>
      </c>
      <c r="I107" s="24">
        <v>18.31288564814815</v>
      </c>
      <c r="J107" s="23" t="s">
        <v>33</v>
      </c>
      <c r="K107" s="24">
        <v>0</v>
      </c>
      <c r="L107" s="24">
        <v>0</v>
      </c>
      <c r="M107" s="23">
        <v>1981</v>
      </c>
      <c r="N107" s="24">
        <v>21600</v>
      </c>
      <c r="O107" s="24">
        <v>7</v>
      </c>
      <c r="P107" s="25">
        <v>3.2407407407407406E-4</v>
      </c>
      <c r="Q107" s="24">
        <v>0</v>
      </c>
      <c r="R107" s="23" t="s">
        <v>32</v>
      </c>
      <c r="S107" s="23">
        <v>0</v>
      </c>
      <c r="T107" s="23">
        <v>0</v>
      </c>
      <c r="U107" s="23">
        <v>0</v>
      </c>
      <c r="V107" s="23" t="s">
        <v>33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  <c r="AF107" s="25">
        <v>0</v>
      </c>
      <c r="AG107" s="25">
        <v>0</v>
      </c>
      <c r="AH107" s="25">
        <v>0</v>
      </c>
      <c r="AI107" s="25">
        <v>1</v>
      </c>
      <c r="AJ107" s="25">
        <v>0</v>
      </c>
    </row>
    <row r="108" spans="1:36" x14ac:dyDescent="0.35">
      <c r="A108" s="23" t="s">
        <v>2255</v>
      </c>
      <c r="B108" s="23" t="s">
        <v>2256</v>
      </c>
      <c r="C108" s="23" t="s">
        <v>2257</v>
      </c>
      <c r="D108" s="23" t="s">
        <v>60</v>
      </c>
      <c r="E108" s="24">
        <v>179.01067656765676</v>
      </c>
      <c r="F108" s="23" t="s">
        <v>49</v>
      </c>
      <c r="G108" s="24">
        <v>178.26796067106713</v>
      </c>
      <c r="H108" s="23" t="s">
        <v>49</v>
      </c>
      <c r="I108" s="24">
        <v>181.26355748074809</v>
      </c>
      <c r="J108" s="23" t="s">
        <v>49</v>
      </c>
      <c r="K108" s="24">
        <v>0</v>
      </c>
      <c r="L108" s="24">
        <v>0</v>
      </c>
      <c r="M108" s="23">
        <v>1987</v>
      </c>
      <c r="N108" s="24">
        <v>7272</v>
      </c>
      <c r="O108" s="24">
        <v>5417</v>
      </c>
      <c r="P108" s="25">
        <v>0.74491199119911988</v>
      </c>
      <c r="Q108" s="24">
        <v>0</v>
      </c>
      <c r="R108" s="23" t="s">
        <v>41</v>
      </c>
      <c r="S108" s="23">
        <v>25</v>
      </c>
      <c r="T108" s="23">
        <v>0</v>
      </c>
      <c r="U108" s="23">
        <v>0</v>
      </c>
      <c r="V108" s="23" t="s">
        <v>33</v>
      </c>
      <c r="W108" s="25">
        <v>0</v>
      </c>
      <c r="X108" s="25">
        <v>1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0</v>
      </c>
      <c r="AH108" s="25">
        <v>0</v>
      </c>
      <c r="AI108" s="25">
        <v>0</v>
      </c>
      <c r="AJ108" s="25">
        <v>0</v>
      </c>
    </row>
    <row r="109" spans="1:36" x14ac:dyDescent="0.35">
      <c r="A109" s="23" t="s">
        <v>2962</v>
      </c>
      <c r="B109" s="23" t="s">
        <v>2963</v>
      </c>
      <c r="C109" s="23" t="s">
        <v>2964</v>
      </c>
      <c r="D109" s="23" t="s">
        <v>40</v>
      </c>
      <c r="E109" s="24">
        <v>607.36691444092833</v>
      </c>
      <c r="F109" s="23" t="s">
        <v>33</v>
      </c>
      <c r="G109" s="24">
        <v>629.90314901016302</v>
      </c>
      <c r="H109" s="23" t="s">
        <v>33</v>
      </c>
      <c r="I109" s="24">
        <v>632.47504460476728</v>
      </c>
      <c r="J109" s="23" t="s">
        <v>33</v>
      </c>
      <c r="K109" s="24">
        <v>1.3812573576265512</v>
      </c>
      <c r="L109" s="24">
        <v>1.7660139754403776</v>
      </c>
      <c r="M109" s="23">
        <v>2008</v>
      </c>
      <c r="N109" s="24">
        <v>185182</v>
      </c>
      <c r="O109" s="24">
        <v>185182</v>
      </c>
      <c r="P109" s="25">
        <v>1</v>
      </c>
      <c r="Q109" s="24">
        <v>0</v>
      </c>
      <c r="R109" s="23" t="s">
        <v>71</v>
      </c>
      <c r="S109" s="23">
        <v>2003</v>
      </c>
      <c r="T109" s="23">
        <v>0.73599999999999999</v>
      </c>
      <c r="U109" s="23">
        <v>0</v>
      </c>
      <c r="V109" s="23" t="s">
        <v>33</v>
      </c>
      <c r="W109" s="25">
        <v>0</v>
      </c>
      <c r="X109" s="25">
        <v>9.2584672563092302E-2</v>
      </c>
      <c r="Y109" s="25">
        <v>2.8388401153127227E-2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  <c r="AF109" s="25">
        <v>0</v>
      </c>
      <c r="AG109" s="25">
        <v>0</v>
      </c>
      <c r="AH109" s="25">
        <v>0</v>
      </c>
      <c r="AI109" s="25">
        <v>0</v>
      </c>
      <c r="AJ109" s="25">
        <v>0.87902692628378054</v>
      </c>
    </row>
    <row r="110" spans="1:36" x14ac:dyDescent="0.35">
      <c r="A110" s="23" t="s">
        <v>2282</v>
      </c>
      <c r="B110" s="23" t="s">
        <v>2283</v>
      </c>
      <c r="C110" s="23" t="s">
        <v>2284</v>
      </c>
      <c r="D110" s="23" t="s">
        <v>70</v>
      </c>
      <c r="E110" s="24" t="s">
        <v>70</v>
      </c>
      <c r="F110" s="23" t="s">
        <v>70</v>
      </c>
      <c r="G110" s="24" t="s">
        <v>70</v>
      </c>
      <c r="H110" s="23" t="s">
        <v>70</v>
      </c>
      <c r="I110" s="24" t="s">
        <v>70</v>
      </c>
      <c r="J110" s="23" t="s">
        <v>70</v>
      </c>
      <c r="K110" s="24" t="s">
        <v>70</v>
      </c>
      <c r="L110" s="24" t="s">
        <v>70</v>
      </c>
      <c r="M110" s="23">
        <v>1998</v>
      </c>
      <c r="N110" s="24" t="s">
        <v>70</v>
      </c>
      <c r="O110" s="24" t="s">
        <v>70</v>
      </c>
      <c r="P110" s="25" t="s">
        <v>33</v>
      </c>
      <c r="Q110" s="24" t="s">
        <v>70</v>
      </c>
      <c r="R110" s="23" t="s">
        <v>45</v>
      </c>
      <c r="S110" s="23">
        <v>0</v>
      </c>
      <c r="T110" s="23">
        <v>0</v>
      </c>
      <c r="U110" s="23">
        <v>0</v>
      </c>
      <c r="V110" s="23" t="s">
        <v>33</v>
      </c>
      <c r="W110" s="25" t="s">
        <v>70</v>
      </c>
      <c r="X110" s="25" t="s">
        <v>70</v>
      </c>
      <c r="Y110" s="25" t="s">
        <v>70</v>
      </c>
      <c r="Z110" s="25" t="s">
        <v>70</v>
      </c>
      <c r="AA110" s="25" t="s">
        <v>70</v>
      </c>
      <c r="AB110" s="25" t="s">
        <v>70</v>
      </c>
      <c r="AC110" s="25" t="s">
        <v>70</v>
      </c>
      <c r="AD110" s="25" t="s">
        <v>70</v>
      </c>
      <c r="AE110" s="25" t="s">
        <v>70</v>
      </c>
      <c r="AF110" s="25" t="s">
        <v>70</v>
      </c>
      <c r="AG110" s="25" t="s">
        <v>70</v>
      </c>
      <c r="AH110" s="25" t="s">
        <v>70</v>
      </c>
      <c r="AI110" s="25" t="s">
        <v>70</v>
      </c>
      <c r="AJ110" s="25" t="s">
        <v>70</v>
      </c>
    </row>
    <row r="111" spans="1:36" x14ac:dyDescent="0.35">
      <c r="A111" s="23" t="s">
        <v>2074</v>
      </c>
      <c r="B111" s="23" t="s">
        <v>2797</v>
      </c>
      <c r="C111" s="23" t="s">
        <v>2075</v>
      </c>
      <c r="D111" s="23" t="s">
        <v>184</v>
      </c>
      <c r="E111" s="24">
        <v>113.16666055526454</v>
      </c>
      <c r="F111" s="23" t="s">
        <v>49</v>
      </c>
      <c r="G111" s="24">
        <v>104.11407805133578</v>
      </c>
      <c r="H111" s="23" t="s">
        <v>49</v>
      </c>
      <c r="I111" s="24">
        <v>109.49440151911996</v>
      </c>
      <c r="J111" s="23" t="s">
        <v>49</v>
      </c>
      <c r="K111" s="24">
        <v>0</v>
      </c>
      <c r="L111" s="24">
        <v>0</v>
      </c>
      <c r="M111" s="23">
        <v>1995</v>
      </c>
      <c r="N111" s="24">
        <v>7636</v>
      </c>
      <c r="O111" s="24">
        <v>0</v>
      </c>
      <c r="P111" s="25">
        <v>0</v>
      </c>
      <c r="Q111" s="24">
        <v>0</v>
      </c>
      <c r="R111" s="23" t="s">
        <v>32</v>
      </c>
      <c r="S111" s="23">
        <v>0</v>
      </c>
      <c r="T111" s="23">
        <v>0</v>
      </c>
      <c r="U111" s="23">
        <v>0</v>
      </c>
      <c r="V111" s="23" t="s">
        <v>33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1</v>
      </c>
      <c r="AF111" s="25">
        <v>0</v>
      </c>
      <c r="AG111" s="25">
        <v>0</v>
      </c>
      <c r="AH111" s="25">
        <v>0</v>
      </c>
      <c r="AI111" s="25">
        <v>0</v>
      </c>
      <c r="AJ111" s="25">
        <v>0</v>
      </c>
    </row>
    <row r="112" spans="1:36" x14ac:dyDescent="0.35">
      <c r="A112" s="23" t="s">
        <v>2451</v>
      </c>
      <c r="B112" s="23" t="s">
        <v>2452</v>
      </c>
      <c r="C112" s="23" t="s">
        <v>2453</v>
      </c>
      <c r="D112" s="23" t="s">
        <v>1891</v>
      </c>
      <c r="E112" s="24">
        <v>42.728571428571428</v>
      </c>
      <c r="F112" s="23" t="s">
        <v>61</v>
      </c>
      <c r="G112" s="24">
        <v>43.306212551245665</v>
      </c>
      <c r="H112" s="23" t="s">
        <v>61</v>
      </c>
      <c r="I112" s="24">
        <v>43.19590034689373</v>
      </c>
      <c r="J112" s="23" t="s">
        <v>61</v>
      </c>
      <c r="K112" s="24">
        <v>0</v>
      </c>
      <c r="L112" s="24">
        <v>0</v>
      </c>
      <c r="M112" s="23">
        <v>2001</v>
      </c>
      <c r="N112" s="24">
        <v>6342</v>
      </c>
      <c r="O112" s="24">
        <v>3802</v>
      </c>
      <c r="P112" s="25">
        <v>0.59949542730999683</v>
      </c>
      <c r="Q112" s="24">
        <v>0</v>
      </c>
      <c r="R112" s="23" t="s">
        <v>32</v>
      </c>
      <c r="S112" s="23">
        <v>2001</v>
      </c>
      <c r="T112" s="23">
        <v>0</v>
      </c>
      <c r="U112" s="23">
        <v>0</v>
      </c>
      <c r="V112" s="23" t="s">
        <v>33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1</v>
      </c>
      <c r="AE112" s="25">
        <v>0</v>
      </c>
      <c r="AF112" s="25">
        <v>0</v>
      </c>
      <c r="AG112" s="25">
        <v>0</v>
      </c>
      <c r="AH112" s="25">
        <v>0</v>
      </c>
      <c r="AI112" s="25">
        <v>0</v>
      </c>
      <c r="AJ112" s="25">
        <v>0</v>
      </c>
    </row>
    <row r="113" spans="1:36" x14ac:dyDescent="0.35">
      <c r="A113" s="23" t="s">
        <v>2279</v>
      </c>
      <c r="B113" s="23" t="s">
        <v>2280</v>
      </c>
      <c r="C113" s="23" t="s">
        <v>2281</v>
      </c>
      <c r="D113" s="23" t="s">
        <v>70</v>
      </c>
      <c r="E113" s="24" t="s">
        <v>70</v>
      </c>
      <c r="F113" s="23" t="s">
        <v>70</v>
      </c>
      <c r="G113" s="24" t="s">
        <v>70</v>
      </c>
      <c r="H113" s="23" t="s">
        <v>70</v>
      </c>
      <c r="I113" s="24" t="s">
        <v>70</v>
      </c>
      <c r="J113" s="23" t="s">
        <v>70</v>
      </c>
      <c r="K113" s="24" t="s">
        <v>70</v>
      </c>
      <c r="L113" s="24" t="s">
        <v>70</v>
      </c>
      <c r="M113" s="23">
        <v>1998</v>
      </c>
      <c r="N113" s="24" t="s">
        <v>70</v>
      </c>
      <c r="O113" s="24" t="s">
        <v>70</v>
      </c>
      <c r="P113" s="25" t="s">
        <v>33</v>
      </c>
      <c r="Q113" s="24" t="s">
        <v>70</v>
      </c>
      <c r="R113" s="23" t="s">
        <v>71</v>
      </c>
      <c r="S113" s="23">
        <v>2000</v>
      </c>
      <c r="T113" s="23">
        <v>0</v>
      </c>
      <c r="U113" s="23">
        <v>0</v>
      </c>
      <c r="V113" s="23" t="s">
        <v>33</v>
      </c>
      <c r="W113" s="25" t="s">
        <v>70</v>
      </c>
      <c r="X113" s="25" t="s">
        <v>70</v>
      </c>
      <c r="Y113" s="25" t="s">
        <v>70</v>
      </c>
      <c r="Z113" s="25" t="s">
        <v>70</v>
      </c>
      <c r="AA113" s="25" t="s">
        <v>70</v>
      </c>
      <c r="AB113" s="25" t="s">
        <v>70</v>
      </c>
      <c r="AC113" s="25" t="s">
        <v>70</v>
      </c>
      <c r="AD113" s="25" t="s">
        <v>70</v>
      </c>
      <c r="AE113" s="25" t="s">
        <v>70</v>
      </c>
      <c r="AF113" s="25" t="s">
        <v>70</v>
      </c>
      <c r="AG113" s="25" t="s">
        <v>70</v>
      </c>
      <c r="AH113" s="25" t="s">
        <v>70</v>
      </c>
      <c r="AI113" s="25" t="s">
        <v>70</v>
      </c>
      <c r="AJ113" s="25" t="s">
        <v>70</v>
      </c>
    </row>
    <row r="114" spans="1:36" x14ac:dyDescent="0.35">
      <c r="A114" s="23" t="s">
        <v>2530</v>
      </c>
      <c r="B114" s="23" t="s">
        <v>2531</v>
      </c>
      <c r="C114" s="23" t="s">
        <v>2532</v>
      </c>
      <c r="D114" s="23" t="s">
        <v>60</v>
      </c>
      <c r="E114" s="24">
        <v>110.7021548117155</v>
      </c>
      <c r="F114" s="23" t="s">
        <v>36</v>
      </c>
      <c r="G114" s="24">
        <v>107.94930878661087</v>
      </c>
      <c r="H114" s="23" t="s">
        <v>61</v>
      </c>
      <c r="I114" s="24">
        <v>112.56415062761506</v>
      </c>
      <c r="J114" s="23" t="s">
        <v>36</v>
      </c>
      <c r="K114" s="24">
        <v>0</v>
      </c>
      <c r="L114" s="24">
        <v>0</v>
      </c>
      <c r="M114" s="23">
        <v>1984</v>
      </c>
      <c r="N114" s="24">
        <v>11950</v>
      </c>
      <c r="O114" s="24">
        <v>18945</v>
      </c>
      <c r="P114" s="25">
        <v>1.5853556485355649</v>
      </c>
      <c r="Q114" s="24">
        <v>0</v>
      </c>
      <c r="R114" s="23" t="s">
        <v>33</v>
      </c>
      <c r="S114" s="23">
        <v>0</v>
      </c>
      <c r="T114" s="23">
        <v>0</v>
      </c>
      <c r="U114" s="23">
        <v>0</v>
      </c>
      <c r="V114" s="23">
        <v>1900</v>
      </c>
      <c r="W114" s="25">
        <v>0</v>
      </c>
      <c r="X114" s="25">
        <v>1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</v>
      </c>
      <c r="AF114" s="25">
        <v>0</v>
      </c>
      <c r="AG114" s="25">
        <v>0</v>
      </c>
      <c r="AH114" s="25">
        <v>0</v>
      </c>
      <c r="AI114" s="25">
        <v>0</v>
      </c>
      <c r="AJ114" s="25">
        <v>0</v>
      </c>
    </row>
    <row r="115" spans="1:36" x14ac:dyDescent="0.35">
      <c r="A115" s="23" t="s">
        <v>1732</v>
      </c>
      <c r="B115" s="23" t="s">
        <v>2810</v>
      </c>
      <c r="C115" s="23" t="s">
        <v>1773</v>
      </c>
      <c r="D115" s="23" t="s">
        <v>85</v>
      </c>
      <c r="E115" s="24">
        <v>75.487395120567015</v>
      </c>
      <c r="F115" s="23" t="s">
        <v>61</v>
      </c>
      <c r="G115" s="24">
        <v>84.930037383619577</v>
      </c>
      <c r="H115" s="23" t="s">
        <v>36</v>
      </c>
      <c r="I115" s="24">
        <v>83.681050438865213</v>
      </c>
      <c r="J115" s="23" t="s">
        <v>36</v>
      </c>
      <c r="K115" s="24">
        <v>24.815715308366492</v>
      </c>
      <c r="L115" s="24">
        <v>40.116844412628602</v>
      </c>
      <c r="M115" s="23">
        <v>2014</v>
      </c>
      <c r="N115" s="24">
        <v>13955.31</v>
      </c>
      <c r="O115" s="24">
        <v>933.95</v>
      </c>
      <c r="P115" s="25">
        <v>6.6924346359916051E-2</v>
      </c>
      <c r="Q115" s="24">
        <v>0</v>
      </c>
      <c r="R115" s="23" t="s">
        <v>32</v>
      </c>
      <c r="S115" s="23">
        <v>0</v>
      </c>
      <c r="T115" s="23">
        <v>0</v>
      </c>
      <c r="U115" s="23">
        <v>0</v>
      </c>
      <c r="V115" s="23" t="s">
        <v>33</v>
      </c>
      <c r="W115" s="25">
        <v>0</v>
      </c>
      <c r="X115" s="25">
        <v>0</v>
      </c>
      <c r="Y115" s="25">
        <v>0</v>
      </c>
      <c r="Z115" s="25">
        <v>0</v>
      </c>
      <c r="AA115" s="25">
        <v>1</v>
      </c>
      <c r="AB115" s="25">
        <v>0</v>
      </c>
      <c r="AC115" s="25">
        <v>0</v>
      </c>
      <c r="AD115" s="25">
        <v>0</v>
      </c>
      <c r="AE115" s="25">
        <v>0</v>
      </c>
      <c r="AF115" s="25">
        <v>0</v>
      </c>
      <c r="AG115" s="25">
        <v>0</v>
      </c>
      <c r="AH115" s="25">
        <v>0</v>
      </c>
      <c r="AI115" s="25">
        <v>0</v>
      </c>
      <c r="AJ115" s="25">
        <v>0</v>
      </c>
    </row>
    <row r="116" spans="1:36" x14ac:dyDescent="0.35">
      <c r="A116" s="23" t="s">
        <v>2400</v>
      </c>
      <c r="B116" s="23" t="s">
        <v>2401</v>
      </c>
      <c r="C116" s="23" t="s">
        <v>2402</v>
      </c>
      <c r="D116" s="23" t="s">
        <v>30</v>
      </c>
      <c r="E116" s="24">
        <v>447.79971445378561</v>
      </c>
      <c r="F116" s="23" t="s">
        <v>33</v>
      </c>
      <c r="G116" s="24">
        <v>459.19702076031268</v>
      </c>
      <c r="H116" s="23" t="s">
        <v>49</v>
      </c>
      <c r="I116" s="24">
        <v>484.43022255447437</v>
      </c>
      <c r="J116" s="23" t="s">
        <v>49</v>
      </c>
      <c r="K116" s="24">
        <v>19.186254565062868</v>
      </c>
      <c r="L116" s="24">
        <v>45.581999558812718</v>
      </c>
      <c r="M116" s="23">
        <v>2022</v>
      </c>
      <c r="N116" s="24">
        <v>8159.8</v>
      </c>
      <c r="O116" s="24">
        <v>5062.68</v>
      </c>
      <c r="P116" s="25">
        <v>0.62044167749209544</v>
      </c>
      <c r="Q116" s="24">
        <v>0</v>
      </c>
      <c r="R116" s="23" t="s">
        <v>41</v>
      </c>
      <c r="S116" s="23">
        <v>2018</v>
      </c>
      <c r="T116" s="23">
        <v>0.63</v>
      </c>
      <c r="U116" s="23">
        <v>0.13200000000000001</v>
      </c>
      <c r="V116" s="23" t="s">
        <v>33</v>
      </c>
      <c r="W116" s="25">
        <v>0</v>
      </c>
      <c r="X116" s="25">
        <v>0</v>
      </c>
      <c r="Y116" s="25">
        <v>1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  <c r="AF116" s="25">
        <v>0</v>
      </c>
      <c r="AG116" s="25">
        <v>0</v>
      </c>
      <c r="AH116" s="25">
        <v>0</v>
      </c>
      <c r="AI116" s="25">
        <v>0</v>
      </c>
      <c r="AJ116" s="25">
        <v>0</v>
      </c>
    </row>
    <row r="117" spans="1:36" x14ac:dyDescent="0.35">
      <c r="A117" s="23" t="s">
        <v>2561</v>
      </c>
      <c r="B117" s="23" t="s">
        <v>2562</v>
      </c>
      <c r="C117" s="23" t="s">
        <v>2563</v>
      </c>
      <c r="D117" s="23" t="s">
        <v>30</v>
      </c>
      <c r="E117" s="24">
        <v>291.2675270356234</v>
      </c>
      <c r="F117" s="23" t="s">
        <v>33</v>
      </c>
      <c r="G117" s="24">
        <v>308.72491412213742</v>
      </c>
      <c r="H117" s="23" t="s">
        <v>36</v>
      </c>
      <c r="I117" s="24">
        <v>305.4722662213739</v>
      </c>
      <c r="J117" s="23" t="s">
        <v>36</v>
      </c>
      <c r="K117" s="24">
        <v>0</v>
      </c>
      <c r="L117" s="24">
        <v>0</v>
      </c>
      <c r="M117" s="23">
        <v>1984</v>
      </c>
      <c r="N117" s="24">
        <v>6288</v>
      </c>
      <c r="O117" s="24">
        <v>4800</v>
      </c>
      <c r="P117" s="25">
        <v>0.76335877862595425</v>
      </c>
      <c r="Q117" s="24">
        <v>0</v>
      </c>
      <c r="R117" s="23" t="s">
        <v>33</v>
      </c>
      <c r="S117" s="23">
        <v>0</v>
      </c>
      <c r="T117" s="23">
        <v>0</v>
      </c>
      <c r="U117" s="23">
        <v>0</v>
      </c>
      <c r="V117" s="23">
        <v>1900</v>
      </c>
      <c r="W117" s="25">
        <v>0</v>
      </c>
      <c r="X117" s="25">
        <v>0</v>
      </c>
      <c r="Y117" s="25">
        <v>1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5">
        <v>0</v>
      </c>
      <c r="AI117" s="25">
        <v>0</v>
      </c>
      <c r="AJ117" s="25">
        <v>0</v>
      </c>
    </row>
    <row r="118" spans="1:36" x14ac:dyDescent="0.35">
      <c r="A118" s="23" t="s">
        <v>108</v>
      </c>
      <c r="B118" s="23" t="s">
        <v>109</v>
      </c>
      <c r="C118" s="23" t="s">
        <v>110</v>
      </c>
      <c r="D118" s="23" t="s">
        <v>40</v>
      </c>
      <c r="E118" s="24">
        <v>223.30670647810894</v>
      </c>
      <c r="F118" s="23" t="s">
        <v>33</v>
      </c>
      <c r="G118" s="24">
        <v>235.65586241612118</v>
      </c>
      <c r="H118" s="23" t="s">
        <v>33</v>
      </c>
      <c r="I118" s="24">
        <v>241.03199374477651</v>
      </c>
      <c r="J118" s="23" t="s">
        <v>33</v>
      </c>
      <c r="K118" s="24">
        <v>14.881362168370922</v>
      </c>
      <c r="L118" s="24">
        <v>29.76984096790353</v>
      </c>
      <c r="M118" s="23">
        <v>1994</v>
      </c>
      <c r="N118" s="24">
        <v>172694.07</v>
      </c>
      <c r="O118" s="24">
        <v>62958</v>
      </c>
      <c r="P118" s="25">
        <v>0.36456376295955034</v>
      </c>
      <c r="Q118" s="24">
        <v>403</v>
      </c>
      <c r="R118" s="23" t="s">
        <v>41</v>
      </c>
      <c r="S118" s="23">
        <v>2013</v>
      </c>
      <c r="T118" s="23">
        <v>0.59699999999999998</v>
      </c>
      <c r="U118" s="23">
        <v>0.41099999999999998</v>
      </c>
      <c r="V118" s="23">
        <v>2021</v>
      </c>
      <c r="W118" s="25">
        <v>0.21330205489974263</v>
      </c>
      <c r="X118" s="25">
        <v>0.16517382443994746</v>
      </c>
      <c r="Y118" s="25">
        <v>0.62152412066030982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  <c r="AF118" s="25">
        <v>0</v>
      </c>
      <c r="AG118" s="25">
        <v>0</v>
      </c>
      <c r="AH118" s="25">
        <v>0</v>
      </c>
      <c r="AI118" s="25">
        <v>0</v>
      </c>
      <c r="AJ118" s="25">
        <v>0</v>
      </c>
    </row>
    <row r="119" spans="1:36" x14ac:dyDescent="0.35">
      <c r="A119" s="23" t="s">
        <v>108</v>
      </c>
      <c r="B119" s="23" t="s">
        <v>1245</v>
      </c>
      <c r="C119" s="23" t="s">
        <v>1246</v>
      </c>
      <c r="D119" s="23" t="s">
        <v>70</v>
      </c>
      <c r="E119" s="24" t="s">
        <v>70</v>
      </c>
      <c r="F119" s="23" t="s">
        <v>70</v>
      </c>
      <c r="G119" s="24" t="s">
        <v>70</v>
      </c>
      <c r="H119" s="23" t="s">
        <v>70</v>
      </c>
      <c r="I119" s="24" t="s">
        <v>70</v>
      </c>
      <c r="J119" s="23" t="s">
        <v>70</v>
      </c>
      <c r="K119" s="24" t="s">
        <v>70</v>
      </c>
      <c r="L119" s="24" t="s">
        <v>70</v>
      </c>
      <c r="M119" s="23">
        <v>1998</v>
      </c>
      <c r="N119" s="24" t="s">
        <v>70</v>
      </c>
      <c r="O119" s="24" t="s">
        <v>70</v>
      </c>
      <c r="P119" s="25" t="s">
        <v>33</v>
      </c>
      <c r="Q119" s="24" t="s">
        <v>70</v>
      </c>
      <c r="R119" s="23" t="s">
        <v>41</v>
      </c>
      <c r="S119" s="23">
        <v>2013</v>
      </c>
      <c r="T119" s="23">
        <v>0.63700000000000001</v>
      </c>
      <c r="U119" s="23">
        <v>0</v>
      </c>
      <c r="V119" s="23" t="s">
        <v>33</v>
      </c>
      <c r="W119" s="25" t="s">
        <v>70</v>
      </c>
      <c r="X119" s="25" t="s">
        <v>70</v>
      </c>
      <c r="Y119" s="25" t="s">
        <v>70</v>
      </c>
      <c r="Z119" s="25" t="s">
        <v>70</v>
      </c>
      <c r="AA119" s="25" t="s">
        <v>70</v>
      </c>
      <c r="AB119" s="25" t="s">
        <v>70</v>
      </c>
      <c r="AC119" s="25" t="s">
        <v>70</v>
      </c>
      <c r="AD119" s="25" t="s">
        <v>70</v>
      </c>
      <c r="AE119" s="25" t="s">
        <v>70</v>
      </c>
      <c r="AF119" s="25" t="s">
        <v>70</v>
      </c>
      <c r="AG119" s="25" t="s">
        <v>70</v>
      </c>
      <c r="AH119" s="25" t="s">
        <v>70</v>
      </c>
      <c r="AI119" s="25" t="s">
        <v>70</v>
      </c>
      <c r="AJ119" s="25" t="s">
        <v>70</v>
      </c>
    </row>
    <row r="120" spans="1:36" x14ac:dyDescent="0.35">
      <c r="A120" s="23" t="s">
        <v>1794</v>
      </c>
      <c r="B120" s="23" t="s">
        <v>1795</v>
      </c>
      <c r="C120" s="23" t="s">
        <v>1796</v>
      </c>
      <c r="D120" s="23" t="s">
        <v>30</v>
      </c>
      <c r="E120" s="24">
        <v>3.5160680408244942</v>
      </c>
      <c r="F120" s="23" t="s">
        <v>33</v>
      </c>
      <c r="G120" s="24">
        <v>32.475698218931363</v>
      </c>
      <c r="H120" s="23" t="s">
        <v>61</v>
      </c>
      <c r="I120" s="24">
        <v>19.555355613368022</v>
      </c>
      <c r="J120" s="23" t="s">
        <v>61</v>
      </c>
      <c r="K120" s="24">
        <v>0</v>
      </c>
      <c r="L120" s="24">
        <v>0</v>
      </c>
      <c r="M120" s="23">
        <v>1991</v>
      </c>
      <c r="N120" s="24">
        <v>24985</v>
      </c>
      <c r="O120" s="24">
        <v>21237</v>
      </c>
      <c r="P120" s="25">
        <v>0.84998999399639785</v>
      </c>
      <c r="Q120" s="24">
        <v>0</v>
      </c>
      <c r="R120" s="23" t="s">
        <v>32</v>
      </c>
      <c r="S120" s="23">
        <v>0</v>
      </c>
      <c r="T120" s="23">
        <v>0</v>
      </c>
      <c r="U120" s="23">
        <v>0</v>
      </c>
      <c r="V120" s="23" t="s">
        <v>33</v>
      </c>
      <c r="W120" s="25">
        <v>0</v>
      </c>
      <c r="X120" s="25">
        <v>0</v>
      </c>
      <c r="Y120" s="25">
        <v>1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</v>
      </c>
      <c r="AF120" s="25">
        <v>0</v>
      </c>
      <c r="AG120" s="25">
        <v>0</v>
      </c>
      <c r="AH120" s="25">
        <v>0</v>
      </c>
      <c r="AI120" s="25">
        <v>0</v>
      </c>
      <c r="AJ120" s="25">
        <v>0</v>
      </c>
    </row>
    <row r="121" spans="1:36" x14ac:dyDescent="0.35">
      <c r="A121" s="23" t="s">
        <v>1242</v>
      </c>
      <c r="B121" s="23" t="s">
        <v>1243</v>
      </c>
      <c r="C121" s="23" t="s">
        <v>1244</v>
      </c>
      <c r="D121" s="23" t="s">
        <v>30</v>
      </c>
      <c r="E121" s="24">
        <v>415.63872745512901</v>
      </c>
      <c r="F121" s="23" t="s">
        <v>33</v>
      </c>
      <c r="G121" s="24">
        <v>474.26752411186004</v>
      </c>
      <c r="H121" s="23" t="s">
        <v>49</v>
      </c>
      <c r="I121" s="24">
        <v>510.47218154828107</v>
      </c>
      <c r="J121" s="23" t="s">
        <v>49</v>
      </c>
      <c r="K121" s="24">
        <v>21.10953425972324</v>
      </c>
      <c r="L121" s="24">
        <v>63.151484639048171</v>
      </c>
      <c r="M121" s="23">
        <v>2009</v>
      </c>
      <c r="N121" s="24">
        <v>29714.63</v>
      </c>
      <c r="O121" s="24">
        <v>19340.509999999998</v>
      </c>
      <c r="P121" s="25">
        <v>0.6508750066886243</v>
      </c>
      <c r="Q121" s="24">
        <v>0</v>
      </c>
      <c r="R121" s="23" t="s">
        <v>41</v>
      </c>
      <c r="S121" s="23">
        <v>2012</v>
      </c>
      <c r="T121" s="23">
        <v>0.629</v>
      </c>
      <c r="U121" s="23">
        <v>0</v>
      </c>
      <c r="V121" s="23" t="s">
        <v>33</v>
      </c>
      <c r="W121" s="25">
        <v>0</v>
      </c>
      <c r="X121" s="25">
        <v>0</v>
      </c>
      <c r="Y121" s="25">
        <v>1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  <c r="AF121" s="25">
        <v>0</v>
      </c>
      <c r="AG121" s="25">
        <v>0</v>
      </c>
      <c r="AH121" s="25">
        <v>0</v>
      </c>
      <c r="AI121" s="25">
        <v>0</v>
      </c>
      <c r="AJ121" s="25">
        <v>0</v>
      </c>
    </row>
    <row r="122" spans="1:36" x14ac:dyDescent="0.35">
      <c r="A122" s="23" t="s">
        <v>1152</v>
      </c>
      <c r="B122" s="23" t="s">
        <v>1153</v>
      </c>
      <c r="C122" s="23" t="s">
        <v>1154</v>
      </c>
      <c r="D122" s="23" t="s">
        <v>85</v>
      </c>
      <c r="E122" s="24">
        <v>76.893058016254685</v>
      </c>
      <c r="F122" s="23" t="s">
        <v>36</v>
      </c>
      <c r="G122" s="24">
        <v>79.082521302623817</v>
      </c>
      <c r="H122" s="23" t="s">
        <v>61</v>
      </c>
      <c r="I122" s="24">
        <v>86.282780027559838</v>
      </c>
      <c r="J122" s="23" t="s">
        <v>36</v>
      </c>
      <c r="K122" s="24">
        <v>8.1821761016901497</v>
      </c>
      <c r="L122" s="24">
        <v>18.779704153660113</v>
      </c>
      <c r="M122" s="23">
        <v>2019</v>
      </c>
      <c r="N122" s="24">
        <v>8534.16</v>
      </c>
      <c r="O122" s="24">
        <v>865</v>
      </c>
      <c r="P122" s="25">
        <v>0.10135736850492609</v>
      </c>
      <c r="Q122" s="24">
        <v>0</v>
      </c>
      <c r="R122" s="23" t="s">
        <v>32</v>
      </c>
      <c r="S122" s="23">
        <v>0</v>
      </c>
      <c r="T122" s="23">
        <v>0</v>
      </c>
      <c r="U122" s="23">
        <v>0</v>
      </c>
      <c r="V122" s="23" t="s">
        <v>33</v>
      </c>
      <c r="W122" s="25">
        <v>0</v>
      </c>
      <c r="X122" s="25">
        <v>0</v>
      </c>
      <c r="Y122" s="25">
        <v>0</v>
      </c>
      <c r="Z122" s="25">
        <v>0</v>
      </c>
      <c r="AA122" s="25">
        <v>1</v>
      </c>
      <c r="AB122" s="25">
        <v>0</v>
      </c>
      <c r="AC122" s="25">
        <v>0</v>
      </c>
      <c r="AD122" s="25">
        <v>0</v>
      </c>
      <c r="AE122" s="25">
        <v>0</v>
      </c>
      <c r="AF122" s="25">
        <v>0</v>
      </c>
      <c r="AG122" s="25">
        <v>0</v>
      </c>
      <c r="AH122" s="25">
        <v>0</v>
      </c>
      <c r="AI122" s="25">
        <v>0</v>
      </c>
      <c r="AJ122" s="25">
        <v>0</v>
      </c>
    </row>
    <row r="123" spans="1:36" x14ac:dyDescent="0.35">
      <c r="A123" s="23" t="s">
        <v>2134</v>
      </c>
      <c r="B123" s="23" t="s">
        <v>2135</v>
      </c>
      <c r="C123" s="23" t="s">
        <v>2136</v>
      </c>
      <c r="D123" s="23" t="s">
        <v>184</v>
      </c>
      <c r="E123" s="24">
        <v>72.191354100445011</v>
      </c>
      <c r="F123" s="23" t="s">
        <v>36</v>
      </c>
      <c r="G123" s="24">
        <v>72.226636999364274</v>
      </c>
      <c r="H123" s="23" t="s">
        <v>36</v>
      </c>
      <c r="I123" s="24">
        <v>70.147012078830258</v>
      </c>
      <c r="J123" s="23" t="s">
        <v>36</v>
      </c>
      <c r="K123" s="24">
        <v>1.0918626827717737</v>
      </c>
      <c r="L123" s="24">
        <v>3.9680546726001271</v>
      </c>
      <c r="M123" s="23">
        <v>1995</v>
      </c>
      <c r="N123" s="24">
        <v>6292</v>
      </c>
      <c r="O123" s="24">
        <v>355</v>
      </c>
      <c r="P123" s="25">
        <v>5.6420851875397332E-2</v>
      </c>
      <c r="Q123" s="24">
        <v>0</v>
      </c>
      <c r="R123" s="23" t="s">
        <v>32</v>
      </c>
      <c r="S123" s="23">
        <v>2022</v>
      </c>
      <c r="T123" s="23">
        <v>0</v>
      </c>
      <c r="U123" s="23">
        <v>0</v>
      </c>
      <c r="V123" s="23" t="s">
        <v>33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1</v>
      </c>
      <c r="AF123" s="25">
        <v>0</v>
      </c>
      <c r="AG123" s="25">
        <v>0</v>
      </c>
      <c r="AH123" s="25">
        <v>0</v>
      </c>
      <c r="AI123" s="25">
        <v>0</v>
      </c>
      <c r="AJ123" s="25">
        <v>0</v>
      </c>
    </row>
    <row r="124" spans="1:36" x14ac:dyDescent="0.35">
      <c r="A124" s="23" t="s">
        <v>1285</v>
      </c>
      <c r="B124" s="23" t="s">
        <v>1286</v>
      </c>
      <c r="C124" s="23" t="s">
        <v>1287</v>
      </c>
      <c r="D124" s="23" t="s">
        <v>3038</v>
      </c>
      <c r="E124" s="24">
        <v>138.35019224079815</v>
      </c>
      <c r="F124" s="23" t="s">
        <v>33</v>
      </c>
      <c r="G124" s="24">
        <v>127.74928967871622</v>
      </c>
      <c r="H124" s="23" t="s">
        <v>33</v>
      </c>
      <c r="I124" s="24">
        <v>124.60261410545692</v>
      </c>
      <c r="J124" s="23" t="s">
        <v>33</v>
      </c>
      <c r="K124" s="24">
        <v>0</v>
      </c>
      <c r="L124" s="24">
        <v>0</v>
      </c>
      <c r="M124" s="23">
        <v>1991</v>
      </c>
      <c r="N124" s="24">
        <v>6497.06</v>
      </c>
      <c r="O124" s="24">
        <v>2806</v>
      </c>
      <c r="P124" s="25">
        <v>0.43188765380033428</v>
      </c>
      <c r="Q124" s="24">
        <v>0</v>
      </c>
      <c r="R124" s="23" t="s">
        <v>32</v>
      </c>
      <c r="S124" s="23">
        <v>0</v>
      </c>
      <c r="T124" s="23">
        <v>0</v>
      </c>
      <c r="U124" s="23">
        <v>0</v>
      </c>
      <c r="V124" s="23" t="s">
        <v>33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1</v>
      </c>
      <c r="AC124" s="25">
        <v>0</v>
      </c>
      <c r="AD124" s="25">
        <v>0</v>
      </c>
      <c r="AE124" s="25">
        <v>0</v>
      </c>
      <c r="AF124" s="25">
        <v>0</v>
      </c>
      <c r="AG124" s="25">
        <v>0</v>
      </c>
      <c r="AH124" s="25">
        <v>0</v>
      </c>
      <c r="AI124" s="25">
        <v>0</v>
      </c>
      <c r="AJ124" s="25">
        <v>0</v>
      </c>
    </row>
    <row r="125" spans="1:36" x14ac:dyDescent="0.35">
      <c r="A125" s="23" t="s">
        <v>1942</v>
      </c>
      <c r="B125" s="23" t="s">
        <v>1943</v>
      </c>
      <c r="C125" s="23" t="s">
        <v>1944</v>
      </c>
      <c r="D125" s="23" t="s">
        <v>40</v>
      </c>
      <c r="E125" s="24">
        <v>30.396677127334861</v>
      </c>
      <c r="F125" s="23" t="s">
        <v>33</v>
      </c>
      <c r="G125" s="24">
        <v>124.33750379621023</v>
      </c>
      <c r="H125" s="23" t="s">
        <v>33</v>
      </c>
      <c r="I125" s="24">
        <v>201.04645027501434</v>
      </c>
      <c r="J125" s="23" t="s">
        <v>33</v>
      </c>
      <c r="K125" s="24">
        <v>0</v>
      </c>
      <c r="L125" s="24">
        <v>0</v>
      </c>
      <c r="M125" s="23">
        <v>2023</v>
      </c>
      <c r="N125" s="24">
        <v>26078.639999999999</v>
      </c>
      <c r="O125" s="24">
        <v>17688.32</v>
      </c>
      <c r="P125" s="25">
        <v>0.67826849866404082</v>
      </c>
      <c r="Q125" s="24">
        <v>0</v>
      </c>
      <c r="R125" s="23" t="s">
        <v>41</v>
      </c>
      <c r="S125" s="23">
        <v>2019</v>
      </c>
      <c r="T125" s="23">
        <v>0.6</v>
      </c>
      <c r="U125" s="23">
        <v>0.18</v>
      </c>
      <c r="V125" s="23" t="s">
        <v>33</v>
      </c>
      <c r="W125" s="25">
        <v>0</v>
      </c>
      <c r="X125" s="25">
        <v>0</v>
      </c>
      <c r="Y125" s="25">
        <v>0.14257990447354618</v>
      </c>
      <c r="Z125" s="25">
        <v>0</v>
      </c>
      <c r="AA125" s="25">
        <v>0</v>
      </c>
      <c r="AB125" s="25">
        <v>0.176326679612127</v>
      </c>
      <c r="AC125" s="25">
        <v>0</v>
      </c>
      <c r="AD125" s="25">
        <v>0</v>
      </c>
      <c r="AE125" s="25">
        <v>5.1641496642462953E-2</v>
      </c>
      <c r="AF125" s="25">
        <v>0</v>
      </c>
      <c r="AG125" s="25">
        <v>0</v>
      </c>
      <c r="AH125" s="25">
        <v>0</v>
      </c>
      <c r="AI125" s="25">
        <v>0.62945191927186384</v>
      </c>
      <c r="AJ125" s="25">
        <v>0</v>
      </c>
    </row>
    <row r="126" spans="1:36" x14ac:dyDescent="0.35">
      <c r="A126" s="23" t="s">
        <v>1076</v>
      </c>
      <c r="B126" s="23" t="s">
        <v>1077</v>
      </c>
      <c r="C126" s="23" t="s">
        <v>1078</v>
      </c>
      <c r="D126" s="23" t="s">
        <v>30</v>
      </c>
      <c r="E126" s="24">
        <v>568.09037840658323</v>
      </c>
      <c r="F126" s="23" t="s">
        <v>33</v>
      </c>
      <c r="G126" s="24">
        <v>563.93069974236607</v>
      </c>
      <c r="H126" s="23" t="s">
        <v>31</v>
      </c>
      <c r="I126" s="24">
        <v>558.32695067995348</v>
      </c>
      <c r="J126" s="23" t="s">
        <v>31</v>
      </c>
      <c r="K126" s="24">
        <v>28.803730799752149</v>
      </c>
      <c r="L126" s="24">
        <v>48.368209933580459</v>
      </c>
      <c r="M126" s="23">
        <v>1997</v>
      </c>
      <c r="N126" s="24">
        <v>22997.75</v>
      </c>
      <c r="O126" s="24">
        <v>21826</v>
      </c>
      <c r="P126" s="25">
        <v>0.9490493635246926</v>
      </c>
      <c r="Q126" s="24">
        <v>0</v>
      </c>
      <c r="R126" s="23" t="s">
        <v>41</v>
      </c>
      <c r="S126" s="23">
        <v>2015</v>
      </c>
      <c r="T126" s="23">
        <v>0.6</v>
      </c>
      <c r="U126" s="23">
        <v>0.28999999999999998</v>
      </c>
      <c r="V126" s="23">
        <v>2023</v>
      </c>
      <c r="W126" s="25">
        <v>0</v>
      </c>
      <c r="X126" s="25">
        <v>0</v>
      </c>
      <c r="Y126" s="25">
        <v>1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</v>
      </c>
      <c r="AF126" s="25">
        <v>0</v>
      </c>
      <c r="AG126" s="25">
        <v>0</v>
      </c>
      <c r="AH126" s="25">
        <v>0</v>
      </c>
      <c r="AI126" s="25">
        <v>0</v>
      </c>
      <c r="AJ126" s="25">
        <v>0</v>
      </c>
    </row>
    <row r="127" spans="1:36" x14ac:dyDescent="0.35">
      <c r="A127" s="23" t="s">
        <v>2686</v>
      </c>
      <c r="B127" s="23" t="s">
        <v>2687</v>
      </c>
      <c r="C127" s="23" t="s">
        <v>2688</v>
      </c>
      <c r="D127" s="23" t="s">
        <v>3038</v>
      </c>
      <c r="E127" s="24">
        <v>110.16042317233327</v>
      </c>
      <c r="F127" s="23" t="s">
        <v>33</v>
      </c>
      <c r="G127" s="24">
        <v>121.19341018532032</v>
      </c>
      <c r="H127" s="23" t="s">
        <v>33</v>
      </c>
      <c r="I127" s="24">
        <v>129.27770027725086</v>
      </c>
      <c r="J127" s="23" t="s">
        <v>33</v>
      </c>
      <c r="K127" s="24">
        <v>5.3898535921007831</v>
      </c>
      <c r="L127" s="24">
        <v>13.705092660148839</v>
      </c>
      <c r="M127" s="23">
        <v>2021</v>
      </c>
      <c r="N127" s="24">
        <v>20559</v>
      </c>
      <c r="O127" s="24">
        <v>0</v>
      </c>
      <c r="P127" s="25">
        <v>0</v>
      </c>
      <c r="Q127" s="24">
        <v>0</v>
      </c>
      <c r="R127" s="23" t="s">
        <v>33</v>
      </c>
      <c r="S127" s="23">
        <v>0</v>
      </c>
      <c r="T127" s="23">
        <v>0</v>
      </c>
      <c r="U127" s="23">
        <v>0</v>
      </c>
      <c r="V127" s="23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1</v>
      </c>
      <c r="AC127" s="25">
        <v>0</v>
      </c>
      <c r="AD127" s="25">
        <v>0</v>
      </c>
      <c r="AE127" s="25">
        <v>0</v>
      </c>
      <c r="AF127" s="25">
        <v>0</v>
      </c>
      <c r="AG127" s="25">
        <v>0</v>
      </c>
      <c r="AH127" s="25">
        <v>0</v>
      </c>
      <c r="AI127" s="25">
        <v>0</v>
      </c>
      <c r="AJ127" s="25">
        <v>0</v>
      </c>
    </row>
    <row r="128" spans="1:36" x14ac:dyDescent="0.35">
      <c r="A128" s="23" t="s">
        <v>211</v>
      </c>
      <c r="B128" s="23" t="s">
        <v>212</v>
      </c>
      <c r="C128" s="23" t="s">
        <v>213</v>
      </c>
      <c r="D128" s="23" t="s">
        <v>30</v>
      </c>
      <c r="E128" s="24">
        <v>114.58684387811653</v>
      </c>
      <c r="F128" s="23" t="s">
        <v>33</v>
      </c>
      <c r="G128" s="24">
        <v>122.00288112069192</v>
      </c>
      <c r="H128" s="23" t="s">
        <v>61</v>
      </c>
      <c r="I128" s="24">
        <v>123.29809397860006</v>
      </c>
      <c r="J128" s="23" t="s">
        <v>61</v>
      </c>
      <c r="K128" s="24">
        <v>0</v>
      </c>
      <c r="L128" s="24">
        <v>0</v>
      </c>
      <c r="M128" s="23">
        <v>1980</v>
      </c>
      <c r="N128" s="24">
        <v>70285.149999999994</v>
      </c>
      <c r="O128" s="24">
        <v>70285.149999999994</v>
      </c>
      <c r="P128" s="25">
        <v>1</v>
      </c>
      <c r="Q128" s="24">
        <v>0</v>
      </c>
      <c r="R128" s="23" t="s">
        <v>41</v>
      </c>
      <c r="S128" s="23">
        <v>1993</v>
      </c>
      <c r="T128" s="23">
        <v>0.7</v>
      </c>
      <c r="U128" s="23">
        <v>2.4E-2</v>
      </c>
      <c r="V128" s="23" t="s">
        <v>33</v>
      </c>
      <c r="W128" s="25">
        <v>0</v>
      </c>
      <c r="X128" s="25">
        <v>0</v>
      </c>
      <c r="Y128" s="25">
        <v>1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  <c r="AF128" s="25">
        <v>0</v>
      </c>
      <c r="AG128" s="25">
        <v>0</v>
      </c>
      <c r="AH128" s="25">
        <v>0</v>
      </c>
      <c r="AI128" s="25">
        <v>0</v>
      </c>
      <c r="AJ128" s="25">
        <v>0</v>
      </c>
    </row>
    <row r="129" spans="1:36" x14ac:dyDescent="0.35">
      <c r="A129" s="23" t="s">
        <v>2555</v>
      </c>
      <c r="B129" s="23" t="s">
        <v>2556</v>
      </c>
      <c r="C129" s="23" t="s">
        <v>2557</v>
      </c>
      <c r="D129" s="23" t="s">
        <v>40</v>
      </c>
      <c r="E129" s="24">
        <v>211.61998447957163</v>
      </c>
      <c r="F129" s="23" t="s">
        <v>33</v>
      </c>
      <c r="G129" s="24">
        <v>212.93637166606018</v>
      </c>
      <c r="H129" s="23" t="s">
        <v>33</v>
      </c>
      <c r="I129" s="24">
        <v>225.76321766918826</v>
      </c>
      <c r="J129" s="23" t="s">
        <v>33</v>
      </c>
      <c r="K129" s="24">
        <v>11.489876776474501</v>
      </c>
      <c r="L129" s="24">
        <v>28.653385935696264</v>
      </c>
      <c r="M129" s="23">
        <v>1991</v>
      </c>
      <c r="N129" s="24">
        <v>16597.48</v>
      </c>
      <c r="O129" s="24">
        <v>49998</v>
      </c>
      <c r="P129" s="25">
        <v>3.012385012664573</v>
      </c>
      <c r="Q129" s="24">
        <v>0</v>
      </c>
      <c r="R129" s="23" t="s">
        <v>33</v>
      </c>
      <c r="S129" s="23">
        <v>0</v>
      </c>
      <c r="T129" s="23">
        <v>0.65</v>
      </c>
      <c r="U129" s="23">
        <v>0</v>
      </c>
      <c r="V129" s="23">
        <v>2023</v>
      </c>
      <c r="W129" s="25">
        <v>0</v>
      </c>
      <c r="X129" s="25">
        <v>0.28484919979552514</v>
      </c>
      <c r="Y129" s="25">
        <v>0.71515080020447486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  <c r="AF129" s="25">
        <v>0</v>
      </c>
      <c r="AG129" s="25">
        <v>0</v>
      </c>
      <c r="AH129" s="25">
        <v>0</v>
      </c>
      <c r="AI129" s="25">
        <v>0</v>
      </c>
      <c r="AJ129" s="25">
        <v>0</v>
      </c>
    </row>
    <row r="130" spans="1:36" x14ac:dyDescent="0.35">
      <c r="A130" s="23" t="s">
        <v>1478</v>
      </c>
      <c r="B130" s="23" t="s">
        <v>1479</v>
      </c>
      <c r="C130" s="23" t="s">
        <v>1480</v>
      </c>
      <c r="D130" s="23" t="s">
        <v>40</v>
      </c>
      <c r="E130" s="24">
        <v>269.34792057761723</v>
      </c>
      <c r="F130" s="23" t="s">
        <v>33</v>
      </c>
      <c r="G130" s="24">
        <v>281.56820216606491</v>
      </c>
      <c r="H130" s="23" t="s">
        <v>33</v>
      </c>
      <c r="I130" s="24">
        <v>264.54301353790606</v>
      </c>
      <c r="J130" s="23" t="s">
        <v>33</v>
      </c>
      <c r="K130" s="24">
        <v>29.117328519855597</v>
      </c>
      <c r="L130" s="24">
        <v>51.069043321299638</v>
      </c>
      <c r="M130" s="23">
        <v>1998</v>
      </c>
      <c r="N130" s="24">
        <v>11080</v>
      </c>
      <c r="O130" s="24">
        <v>1103</v>
      </c>
      <c r="P130" s="25">
        <v>9.9548736462093862E-2</v>
      </c>
      <c r="Q130" s="24">
        <v>0</v>
      </c>
      <c r="R130" s="23" t="s">
        <v>32</v>
      </c>
      <c r="S130" s="23">
        <v>0</v>
      </c>
      <c r="T130" s="23">
        <v>0</v>
      </c>
      <c r="U130" s="23">
        <v>0</v>
      </c>
      <c r="V130" s="23" t="s">
        <v>33</v>
      </c>
      <c r="W130" s="25">
        <v>0</v>
      </c>
      <c r="X130" s="25">
        <v>0.62581227436823106</v>
      </c>
      <c r="Y130" s="25">
        <v>0.37418772563176894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  <c r="AE130" s="25">
        <v>0</v>
      </c>
      <c r="AF130" s="25">
        <v>0</v>
      </c>
      <c r="AG130" s="25">
        <v>0</v>
      </c>
      <c r="AH130" s="25">
        <v>0</v>
      </c>
      <c r="AI130" s="25">
        <v>0</v>
      </c>
      <c r="AJ130" s="25">
        <v>0</v>
      </c>
    </row>
    <row r="131" spans="1:36" x14ac:dyDescent="0.35">
      <c r="A131" s="23" t="s">
        <v>1370</v>
      </c>
      <c r="B131" s="23" t="s">
        <v>1371</v>
      </c>
      <c r="C131" s="23" t="s">
        <v>1372</v>
      </c>
      <c r="D131" s="23" t="s">
        <v>3037</v>
      </c>
      <c r="E131" s="24">
        <v>203.7330799085544</v>
      </c>
      <c r="F131" s="23" t="s">
        <v>33</v>
      </c>
      <c r="G131" s="24">
        <v>209.35901695996597</v>
      </c>
      <c r="H131" s="23" t="s">
        <v>33</v>
      </c>
      <c r="I131" s="24">
        <v>240.24052315380933</v>
      </c>
      <c r="J131" s="23" t="s">
        <v>33</v>
      </c>
      <c r="K131" s="24">
        <v>0</v>
      </c>
      <c r="L131" s="24">
        <v>0</v>
      </c>
      <c r="M131" s="23">
        <v>1999</v>
      </c>
      <c r="N131" s="24">
        <v>18809</v>
      </c>
      <c r="O131" s="24">
        <v>17113</v>
      </c>
      <c r="P131" s="25">
        <v>0.90983040034026263</v>
      </c>
      <c r="Q131" s="24">
        <v>0</v>
      </c>
      <c r="R131" s="23" t="s">
        <v>41</v>
      </c>
      <c r="S131" s="23">
        <v>2017</v>
      </c>
      <c r="T131" s="23">
        <v>0.6</v>
      </c>
      <c r="U131" s="23">
        <v>1.2</v>
      </c>
      <c r="V131" s="23" t="s">
        <v>33</v>
      </c>
      <c r="W131" s="25">
        <v>0</v>
      </c>
      <c r="X131" s="25">
        <v>0</v>
      </c>
      <c r="Y131" s="25">
        <v>0</v>
      </c>
      <c r="Z131" s="25">
        <v>1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  <c r="AF131" s="25">
        <v>0</v>
      </c>
      <c r="AG131" s="25">
        <v>0</v>
      </c>
      <c r="AH131" s="25">
        <v>0</v>
      </c>
      <c r="AI131" s="25">
        <v>0</v>
      </c>
      <c r="AJ131" s="25">
        <v>0</v>
      </c>
    </row>
    <row r="132" spans="1:36" x14ac:dyDescent="0.35">
      <c r="A132" s="23" t="s">
        <v>551</v>
      </c>
      <c r="B132" s="23" t="s">
        <v>552</v>
      </c>
      <c r="C132" s="23" t="s">
        <v>553</v>
      </c>
      <c r="D132" s="23" t="s">
        <v>30</v>
      </c>
      <c r="E132" s="24">
        <v>458.18577909090914</v>
      </c>
      <c r="F132" s="23" t="s">
        <v>33</v>
      </c>
      <c r="G132" s="24">
        <v>477.7448036363636</v>
      </c>
      <c r="H132" s="23" t="s">
        <v>49</v>
      </c>
      <c r="I132" s="24">
        <v>500.57669454545453</v>
      </c>
      <c r="J132" s="23" t="s">
        <v>49</v>
      </c>
      <c r="K132" s="24">
        <v>21.140636363636364</v>
      </c>
      <c r="L132" s="24">
        <v>56.292636363636362</v>
      </c>
      <c r="M132" s="23">
        <v>2019</v>
      </c>
      <c r="N132" s="24">
        <v>11000</v>
      </c>
      <c r="O132" s="24">
        <v>9021</v>
      </c>
      <c r="P132" s="25">
        <v>0.82009090909090909</v>
      </c>
      <c r="Q132" s="24">
        <v>0</v>
      </c>
      <c r="R132" s="23" t="s">
        <v>41</v>
      </c>
      <c r="S132" s="23">
        <v>2019</v>
      </c>
      <c r="T132" s="23">
        <v>0.59</v>
      </c>
      <c r="U132" s="23">
        <v>0.192</v>
      </c>
      <c r="V132" s="23">
        <v>2025</v>
      </c>
      <c r="W132" s="25">
        <v>0</v>
      </c>
      <c r="X132" s="25">
        <v>0</v>
      </c>
      <c r="Y132" s="25">
        <v>1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  <c r="AF132" s="25">
        <v>0</v>
      </c>
      <c r="AG132" s="25">
        <v>0</v>
      </c>
      <c r="AH132" s="25">
        <v>0</v>
      </c>
      <c r="AI132" s="25">
        <v>0</v>
      </c>
      <c r="AJ132" s="25">
        <v>0</v>
      </c>
    </row>
    <row r="133" spans="1:36" x14ac:dyDescent="0.35">
      <c r="A133" s="23" t="s">
        <v>1428</v>
      </c>
      <c r="B133" s="23" t="s">
        <v>1429</v>
      </c>
      <c r="C133" s="23" t="s">
        <v>1430</v>
      </c>
      <c r="D133" s="23" t="s">
        <v>53</v>
      </c>
      <c r="E133" s="24">
        <v>252.83026713762536</v>
      </c>
      <c r="F133" s="23" t="s">
        <v>49</v>
      </c>
      <c r="G133" s="24">
        <v>253.95793043850338</v>
      </c>
      <c r="H133" s="23" t="s">
        <v>49</v>
      </c>
      <c r="I133" s="24">
        <v>239.80261998749887</v>
      </c>
      <c r="J133" s="23" t="s">
        <v>36</v>
      </c>
      <c r="K133" s="24">
        <v>9.382768616363018</v>
      </c>
      <c r="L133" s="24">
        <v>25.75082117132801</v>
      </c>
      <c r="M133" s="23">
        <v>2009</v>
      </c>
      <c r="N133" s="24">
        <v>47675.8</v>
      </c>
      <c r="O133" s="24">
        <v>33188</v>
      </c>
      <c r="P133" s="25">
        <v>0.69611836613124478</v>
      </c>
      <c r="Q133" s="24">
        <v>193</v>
      </c>
      <c r="R133" s="23" t="s">
        <v>41</v>
      </c>
      <c r="S133" s="23">
        <v>2009</v>
      </c>
      <c r="T133" s="23">
        <v>0.754</v>
      </c>
      <c r="U133" s="23">
        <v>0</v>
      </c>
      <c r="V133" s="23" t="s">
        <v>33</v>
      </c>
      <c r="W133" s="25">
        <v>1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  <c r="AF133" s="25">
        <v>0</v>
      </c>
      <c r="AG133" s="25">
        <v>0</v>
      </c>
      <c r="AH133" s="25">
        <v>0</v>
      </c>
      <c r="AI133" s="25">
        <v>0</v>
      </c>
      <c r="AJ133" s="25">
        <v>0</v>
      </c>
    </row>
    <row r="134" spans="1:36" x14ac:dyDescent="0.35">
      <c r="A134" s="23" t="s">
        <v>292</v>
      </c>
      <c r="B134" s="23" t="s">
        <v>293</v>
      </c>
      <c r="C134" s="23" t="s">
        <v>294</v>
      </c>
      <c r="D134" s="23" t="s">
        <v>60</v>
      </c>
      <c r="E134" s="24">
        <v>160.40868626757558</v>
      </c>
      <c r="F134" s="23" t="s">
        <v>49</v>
      </c>
      <c r="G134" s="24">
        <v>159.96314768971868</v>
      </c>
      <c r="H134" s="23" t="s">
        <v>49</v>
      </c>
      <c r="I134" s="24">
        <v>158.70905637598625</v>
      </c>
      <c r="J134" s="23" t="s">
        <v>49</v>
      </c>
      <c r="K134" s="24">
        <v>1.7399851224955185</v>
      </c>
      <c r="L134" s="24">
        <v>4.3263295245295907</v>
      </c>
      <c r="M134" s="23">
        <v>2014</v>
      </c>
      <c r="N134" s="24">
        <v>82003</v>
      </c>
      <c r="O134" s="24">
        <v>70958</v>
      </c>
      <c r="P134" s="25">
        <v>0.86530980573881444</v>
      </c>
      <c r="Q134" s="24">
        <v>0</v>
      </c>
      <c r="R134" s="23" t="s">
        <v>41</v>
      </c>
      <c r="S134" s="23">
        <v>0</v>
      </c>
      <c r="T134" s="23">
        <v>0.6</v>
      </c>
      <c r="U134" s="23">
        <v>0</v>
      </c>
      <c r="V134" s="23" t="s">
        <v>33</v>
      </c>
      <c r="W134" s="25">
        <v>0</v>
      </c>
      <c r="X134" s="25">
        <v>1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  <c r="AF134" s="25">
        <v>0</v>
      </c>
      <c r="AG134" s="25">
        <v>0</v>
      </c>
      <c r="AH134" s="25">
        <v>0</v>
      </c>
      <c r="AI134" s="25">
        <v>0</v>
      </c>
      <c r="AJ134" s="25">
        <v>0</v>
      </c>
    </row>
    <row r="135" spans="1:36" x14ac:dyDescent="0.35">
      <c r="A135" s="23" t="s">
        <v>557</v>
      </c>
      <c r="B135" s="23" t="s">
        <v>558</v>
      </c>
      <c r="C135" s="23" t="s">
        <v>2737</v>
      </c>
      <c r="D135" s="23" t="s">
        <v>60</v>
      </c>
      <c r="E135" s="24">
        <v>244.90364744992053</v>
      </c>
      <c r="F135" s="23" t="s">
        <v>31</v>
      </c>
      <c r="G135" s="24">
        <v>246.96689274603301</v>
      </c>
      <c r="H135" s="23" t="s">
        <v>31</v>
      </c>
      <c r="I135" s="24">
        <v>240.90310664855863</v>
      </c>
      <c r="J135" s="23" t="s">
        <v>31</v>
      </c>
      <c r="K135" s="24">
        <v>3.0264545388008037</v>
      </c>
      <c r="L135" s="24">
        <v>12.970512997756375</v>
      </c>
      <c r="M135" s="23">
        <v>1998</v>
      </c>
      <c r="N135" s="24">
        <v>44267.64</v>
      </c>
      <c r="O135" s="24">
        <v>37063.089999999997</v>
      </c>
      <c r="P135" s="25">
        <v>0.83725018998076239</v>
      </c>
      <c r="Q135" s="24">
        <v>0</v>
      </c>
      <c r="R135" s="23" t="s">
        <v>41</v>
      </c>
      <c r="S135" s="23">
        <v>2016</v>
      </c>
      <c r="T135" s="23">
        <v>0.69899999999999995</v>
      </c>
      <c r="U135" s="23">
        <v>0.40899999999999997</v>
      </c>
      <c r="V135" s="23">
        <v>2021</v>
      </c>
      <c r="W135" s="25">
        <v>0</v>
      </c>
      <c r="X135" s="25">
        <v>1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  <c r="AF135" s="25">
        <v>0</v>
      </c>
      <c r="AG135" s="25">
        <v>0</v>
      </c>
      <c r="AH135" s="25">
        <v>0</v>
      </c>
      <c r="AI135" s="25">
        <v>0</v>
      </c>
      <c r="AJ135" s="25">
        <v>0</v>
      </c>
    </row>
    <row r="136" spans="1:36" x14ac:dyDescent="0.35">
      <c r="A136" s="23" t="s">
        <v>229</v>
      </c>
      <c r="B136" s="23" t="s">
        <v>230</v>
      </c>
      <c r="C136" s="23" t="s">
        <v>231</v>
      </c>
      <c r="D136" s="23" t="s">
        <v>60</v>
      </c>
      <c r="E136" s="24">
        <v>164.66915389042958</v>
      </c>
      <c r="F136" s="23" t="s">
        <v>49</v>
      </c>
      <c r="G136" s="24">
        <v>182.75985558055569</v>
      </c>
      <c r="H136" s="23" t="s">
        <v>31</v>
      </c>
      <c r="I136" s="24">
        <v>198.62166291664485</v>
      </c>
      <c r="J136" s="23" t="s">
        <v>31</v>
      </c>
      <c r="K136" s="24">
        <v>0</v>
      </c>
      <c r="L136" s="24">
        <v>0.25945267123646065</v>
      </c>
      <c r="M136" s="23">
        <v>2000</v>
      </c>
      <c r="N136" s="24">
        <v>95555</v>
      </c>
      <c r="O136" s="24">
        <v>70445</v>
      </c>
      <c r="P136" s="25">
        <v>0.73721940243838624</v>
      </c>
      <c r="Q136" s="24">
        <v>0</v>
      </c>
      <c r="R136" s="23" t="s">
        <v>41</v>
      </c>
      <c r="S136" s="23">
        <v>2014</v>
      </c>
      <c r="T136" s="23">
        <v>0.54</v>
      </c>
      <c r="U136" s="23">
        <v>0.25</v>
      </c>
      <c r="V136" s="23" t="s">
        <v>33</v>
      </c>
      <c r="W136" s="25">
        <v>0</v>
      </c>
      <c r="X136" s="25">
        <v>0.92266689841973382</v>
      </c>
      <c r="Y136" s="25">
        <v>7.7333101580266225E-2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  <c r="AE136" s="25">
        <v>0</v>
      </c>
      <c r="AF136" s="25">
        <v>0</v>
      </c>
      <c r="AG136" s="25">
        <v>0</v>
      </c>
      <c r="AH136" s="25">
        <v>0</v>
      </c>
      <c r="AI136" s="25">
        <v>0</v>
      </c>
      <c r="AJ136" s="25">
        <v>0</v>
      </c>
    </row>
    <row r="137" spans="1:36" x14ac:dyDescent="0.35">
      <c r="A137" s="23" t="s">
        <v>347</v>
      </c>
      <c r="B137" s="23" t="s">
        <v>348</v>
      </c>
      <c r="C137" s="23" t="s">
        <v>349</v>
      </c>
      <c r="D137" s="23" t="s">
        <v>60</v>
      </c>
      <c r="E137" s="24">
        <v>137.95786334532059</v>
      </c>
      <c r="F137" s="23" t="s">
        <v>36</v>
      </c>
      <c r="G137" s="24">
        <v>126.45795982808525</v>
      </c>
      <c r="H137" s="23" t="s">
        <v>36</v>
      </c>
      <c r="I137" s="24">
        <v>150.44210157003772</v>
      </c>
      <c r="J137" s="23" t="s">
        <v>49</v>
      </c>
      <c r="K137" s="24">
        <v>0</v>
      </c>
      <c r="L137" s="24">
        <v>0.41256030172791858</v>
      </c>
      <c r="M137" s="23">
        <v>2020</v>
      </c>
      <c r="N137" s="24">
        <v>57005</v>
      </c>
      <c r="O137" s="24">
        <v>49306</v>
      </c>
      <c r="P137" s="25">
        <v>0.86494167178317694</v>
      </c>
      <c r="Q137" s="24">
        <v>0</v>
      </c>
      <c r="R137" s="23" t="s">
        <v>41</v>
      </c>
      <c r="S137" s="23">
        <v>2020</v>
      </c>
      <c r="T137" s="23">
        <v>0.503</v>
      </c>
      <c r="U137" s="23">
        <v>0</v>
      </c>
      <c r="V137" s="23" t="s">
        <v>33</v>
      </c>
      <c r="W137" s="25">
        <v>0</v>
      </c>
      <c r="X137" s="25">
        <v>1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  <c r="AE137" s="25">
        <v>0</v>
      </c>
      <c r="AF137" s="25">
        <v>0</v>
      </c>
      <c r="AG137" s="25">
        <v>0</v>
      </c>
      <c r="AH137" s="25">
        <v>0</v>
      </c>
      <c r="AI137" s="25">
        <v>0</v>
      </c>
      <c r="AJ137" s="25">
        <v>0</v>
      </c>
    </row>
    <row r="138" spans="1:36" x14ac:dyDescent="0.35">
      <c r="A138" s="23" t="s">
        <v>191</v>
      </c>
      <c r="B138" s="23" t="s">
        <v>192</v>
      </c>
      <c r="C138" s="23" t="s">
        <v>193</v>
      </c>
      <c r="D138" s="23" t="s">
        <v>40</v>
      </c>
      <c r="E138" s="24">
        <v>180.29149625653864</v>
      </c>
      <c r="F138" s="23" t="s">
        <v>33</v>
      </c>
      <c r="G138" s="24">
        <v>215.02771750034842</v>
      </c>
      <c r="H138" s="23" t="s">
        <v>33</v>
      </c>
      <c r="I138" s="24">
        <v>219.12635535839715</v>
      </c>
      <c r="J138" s="23" t="s">
        <v>33</v>
      </c>
      <c r="K138" s="24">
        <v>5.1141409974443697</v>
      </c>
      <c r="L138" s="24">
        <v>12.016205115394333</v>
      </c>
      <c r="M138" s="23">
        <v>2021</v>
      </c>
      <c r="N138" s="24">
        <v>93350.77</v>
      </c>
      <c r="O138" s="24">
        <v>76220.37</v>
      </c>
      <c r="P138" s="25">
        <v>0.81649428280023817</v>
      </c>
      <c r="Q138" s="24">
        <v>299</v>
      </c>
      <c r="R138" s="23" t="s">
        <v>41</v>
      </c>
      <c r="S138" s="23">
        <v>2021</v>
      </c>
      <c r="T138" s="23">
        <v>0.57899999999999996</v>
      </c>
      <c r="U138" s="23">
        <v>0.28799999999999998</v>
      </c>
      <c r="V138" s="23">
        <v>2023</v>
      </c>
      <c r="W138" s="25">
        <v>0.14188731383790407</v>
      </c>
      <c r="X138" s="25">
        <v>0.81456874967394477</v>
      </c>
      <c r="Y138" s="25">
        <v>4.3543936488151087E-2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  <c r="AE138" s="25">
        <v>0</v>
      </c>
      <c r="AF138" s="25">
        <v>0</v>
      </c>
      <c r="AG138" s="25">
        <v>0</v>
      </c>
      <c r="AH138" s="25">
        <v>0</v>
      </c>
      <c r="AI138" s="25">
        <v>0</v>
      </c>
      <c r="AJ138" s="25">
        <v>0</v>
      </c>
    </row>
    <row r="139" spans="1:36" x14ac:dyDescent="0.35">
      <c r="A139" s="23" t="s">
        <v>975</v>
      </c>
      <c r="B139" s="23" t="s">
        <v>976</v>
      </c>
      <c r="C139" s="23" t="s">
        <v>977</v>
      </c>
      <c r="D139" s="23" t="s">
        <v>53</v>
      </c>
      <c r="E139" s="24">
        <v>217.45069196310934</v>
      </c>
      <c r="F139" s="23" t="s">
        <v>36</v>
      </c>
      <c r="G139" s="24">
        <v>203.92837944664032</v>
      </c>
      <c r="H139" s="23" t="s">
        <v>36</v>
      </c>
      <c r="I139" s="24">
        <v>216.61106719367589</v>
      </c>
      <c r="J139" s="23" t="s">
        <v>36</v>
      </c>
      <c r="K139" s="24">
        <v>1.030513833992095</v>
      </c>
      <c r="L139" s="24">
        <v>6.6475889328063245</v>
      </c>
      <c r="M139" s="23">
        <v>2012</v>
      </c>
      <c r="N139" s="24">
        <v>18975</v>
      </c>
      <c r="O139" s="24">
        <v>16224</v>
      </c>
      <c r="P139" s="25">
        <v>0.8550197628458498</v>
      </c>
      <c r="Q139" s="24">
        <v>313</v>
      </c>
      <c r="R139" s="23" t="s">
        <v>41</v>
      </c>
      <c r="S139" s="23">
        <v>2012</v>
      </c>
      <c r="T139" s="23">
        <v>0.69699999999999995</v>
      </c>
      <c r="U139" s="23">
        <v>0.2</v>
      </c>
      <c r="V139" s="23">
        <v>2022</v>
      </c>
      <c r="W139" s="25">
        <v>1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  <c r="AE139" s="25">
        <v>0</v>
      </c>
      <c r="AF139" s="25">
        <v>0</v>
      </c>
      <c r="AG139" s="25">
        <v>0</v>
      </c>
      <c r="AH139" s="25">
        <v>0</v>
      </c>
      <c r="AI139" s="25">
        <v>0</v>
      </c>
      <c r="AJ139" s="25">
        <v>0</v>
      </c>
    </row>
    <row r="140" spans="1:36" x14ac:dyDescent="0.35">
      <c r="A140" s="23" t="s">
        <v>1049</v>
      </c>
      <c r="B140" s="23" t="s">
        <v>1050</v>
      </c>
      <c r="C140" s="23" t="s">
        <v>1051</v>
      </c>
      <c r="D140" s="23" t="s">
        <v>53</v>
      </c>
      <c r="E140" s="24">
        <v>146.30482620655164</v>
      </c>
      <c r="F140" s="23" t="s">
        <v>61</v>
      </c>
      <c r="G140" s="24">
        <v>151.47005501375344</v>
      </c>
      <c r="H140" s="23" t="s">
        <v>61</v>
      </c>
      <c r="I140" s="24">
        <v>166.82770692673168</v>
      </c>
      <c r="J140" s="23" t="s">
        <v>61</v>
      </c>
      <c r="K140" s="24">
        <v>2.2565641410352586</v>
      </c>
      <c r="L140" s="24">
        <v>8.0329457364341081</v>
      </c>
      <c r="M140" s="23">
        <v>2019</v>
      </c>
      <c r="N140" s="24">
        <v>15996</v>
      </c>
      <c r="O140" s="24">
        <v>15326</v>
      </c>
      <c r="P140" s="25">
        <v>0.95811452863215807</v>
      </c>
      <c r="Q140" s="24">
        <v>304</v>
      </c>
      <c r="R140" s="23" t="s">
        <v>41</v>
      </c>
      <c r="S140" s="23">
        <v>2018</v>
      </c>
      <c r="T140" s="23">
        <v>0.54900000000000004</v>
      </c>
      <c r="U140" s="23">
        <v>0.41599999999999998</v>
      </c>
      <c r="V140" s="23">
        <v>2025</v>
      </c>
      <c r="W140" s="25">
        <v>1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  <c r="AE140" s="25">
        <v>0</v>
      </c>
      <c r="AF140" s="25">
        <v>0</v>
      </c>
      <c r="AG140" s="25">
        <v>0</v>
      </c>
      <c r="AH140" s="25">
        <v>0</v>
      </c>
      <c r="AI140" s="25">
        <v>0</v>
      </c>
      <c r="AJ140" s="25">
        <v>0</v>
      </c>
    </row>
    <row r="141" spans="1:36" x14ac:dyDescent="0.35">
      <c r="A141" s="23" t="s">
        <v>1079</v>
      </c>
      <c r="B141" s="23" t="s">
        <v>1080</v>
      </c>
      <c r="C141" s="23" t="s">
        <v>1081</v>
      </c>
      <c r="D141" s="23" t="s">
        <v>53</v>
      </c>
      <c r="E141" s="24">
        <v>253.42643928274907</v>
      </c>
      <c r="F141" s="23" t="s">
        <v>49</v>
      </c>
      <c r="G141" s="24">
        <v>234.15356677697463</v>
      </c>
      <c r="H141" s="23" t="s">
        <v>36</v>
      </c>
      <c r="I141" s="24">
        <v>238.44255263893098</v>
      </c>
      <c r="J141" s="23" t="s">
        <v>36</v>
      </c>
      <c r="K141" s="24">
        <v>4.9779252922636221</v>
      </c>
      <c r="L141" s="24">
        <v>10.637667872053264</v>
      </c>
      <c r="M141" s="23">
        <v>2014</v>
      </c>
      <c r="N141" s="24">
        <v>20330.96</v>
      </c>
      <c r="O141" s="24">
        <v>16991</v>
      </c>
      <c r="P141" s="25">
        <v>0.8357204972121336</v>
      </c>
      <c r="Q141" s="24">
        <v>386</v>
      </c>
      <c r="R141" s="23" t="s">
        <v>41</v>
      </c>
      <c r="S141" s="23">
        <v>2013</v>
      </c>
      <c r="T141" s="23">
        <v>0.58599999999999997</v>
      </c>
      <c r="U141" s="23">
        <v>0.25900000000000001</v>
      </c>
      <c r="V141" s="23">
        <v>2023</v>
      </c>
      <c r="W141" s="25">
        <v>1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  <c r="AE141" s="25">
        <v>0</v>
      </c>
      <c r="AF141" s="25">
        <v>0</v>
      </c>
      <c r="AG141" s="25">
        <v>0</v>
      </c>
      <c r="AH141" s="25">
        <v>0</v>
      </c>
      <c r="AI141" s="25">
        <v>0</v>
      </c>
      <c r="AJ141" s="25">
        <v>0</v>
      </c>
    </row>
    <row r="142" spans="1:36" x14ac:dyDescent="0.35">
      <c r="A142" s="23" t="s">
        <v>455</v>
      </c>
      <c r="B142" s="23" t="s">
        <v>456</v>
      </c>
      <c r="C142" s="23" t="s">
        <v>457</v>
      </c>
      <c r="D142" s="23" t="s">
        <v>53</v>
      </c>
      <c r="E142" s="24">
        <v>208.75092386789208</v>
      </c>
      <c r="F142" s="23" t="s">
        <v>36</v>
      </c>
      <c r="G142" s="24">
        <v>213.48001504145248</v>
      </c>
      <c r="H142" s="23" t="s">
        <v>36</v>
      </c>
      <c r="I142" s="24">
        <v>217.06414883555985</v>
      </c>
      <c r="J142" s="23" t="s">
        <v>36</v>
      </c>
      <c r="K142" s="24">
        <v>15.221887574400334</v>
      </c>
      <c r="L142" s="24">
        <v>22.484867107134288</v>
      </c>
      <c r="M142" s="23">
        <v>1988</v>
      </c>
      <c r="N142" s="24">
        <v>59329.37</v>
      </c>
      <c r="O142" s="24">
        <v>57732.98</v>
      </c>
      <c r="P142" s="25">
        <v>0.97309275321817845</v>
      </c>
      <c r="Q142" s="24">
        <v>940</v>
      </c>
      <c r="R142" s="23" t="s">
        <v>41</v>
      </c>
      <c r="S142" s="23">
        <v>2000</v>
      </c>
      <c r="T142" s="23">
        <v>0.8</v>
      </c>
      <c r="U142" s="23">
        <v>0.2</v>
      </c>
      <c r="V142" s="23" t="s">
        <v>33</v>
      </c>
      <c r="W142" s="25">
        <v>1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  <c r="AE142" s="25">
        <v>0</v>
      </c>
      <c r="AF142" s="25">
        <v>0</v>
      </c>
      <c r="AG142" s="25">
        <v>0</v>
      </c>
      <c r="AH142" s="25">
        <v>0</v>
      </c>
      <c r="AI142" s="25">
        <v>0</v>
      </c>
      <c r="AJ142" s="25">
        <v>0</v>
      </c>
    </row>
    <row r="143" spans="1:36" x14ac:dyDescent="0.35">
      <c r="A143" s="23" t="s">
        <v>1826</v>
      </c>
      <c r="B143" s="23" t="s">
        <v>1827</v>
      </c>
      <c r="C143" s="23" t="s">
        <v>1828</v>
      </c>
      <c r="D143" s="23" t="s">
        <v>40</v>
      </c>
      <c r="E143" s="24">
        <v>376.39127592844676</v>
      </c>
      <c r="F143" s="23" t="s">
        <v>33</v>
      </c>
      <c r="G143" s="24">
        <v>391.15215553170179</v>
      </c>
      <c r="H143" s="23" t="s">
        <v>33</v>
      </c>
      <c r="I143" s="24">
        <v>473.8022991538586</v>
      </c>
      <c r="J143" s="23" t="s">
        <v>33</v>
      </c>
      <c r="K143" s="24">
        <v>5.7367306919649543</v>
      </c>
      <c r="L143" s="24">
        <v>19.361945825362653</v>
      </c>
      <c r="M143" s="23">
        <v>2017</v>
      </c>
      <c r="N143" s="24">
        <v>16675.7</v>
      </c>
      <c r="O143" s="24">
        <v>1</v>
      </c>
      <c r="P143" s="25">
        <v>5.9967497616291967E-5</v>
      </c>
      <c r="Q143" s="24">
        <v>0</v>
      </c>
      <c r="R143" s="23" t="s">
        <v>41</v>
      </c>
      <c r="S143" s="23">
        <v>2024</v>
      </c>
      <c r="T143" s="23">
        <v>0</v>
      </c>
      <c r="U143" s="23">
        <v>0</v>
      </c>
      <c r="V143" s="23" t="s">
        <v>33</v>
      </c>
      <c r="W143" s="25">
        <v>0</v>
      </c>
      <c r="X143" s="25">
        <v>0</v>
      </c>
      <c r="Y143" s="25">
        <v>1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  <c r="AE143" s="25">
        <v>0</v>
      </c>
      <c r="AF143" s="25">
        <v>0</v>
      </c>
      <c r="AG143" s="25">
        <v>0</v>
      </c>
      <c r="AH143" s="25">
        <v>0</v>
      </c>
      <c r="AI143" s="25">
        <v>0</v>
      </c>
      <c r="AJ143" s="25">
        <v>0</v>
      </c>
    </row>
    <row r="144" spans="1:36" x14ac:dyDescent="0.35">
      <c r="A144" s="23" t="s">
        <v>1085</v>
      </c>
      <c r="B144" s="23" t="s">
        <v>2787</v>
      </c>
      <c r="C144" s="23" t="s">
        <v>1086</v>
      </c>
      <c r="D144" s="23" t="s">
        <v>30</v>
      </c>
      <c r="E144" s="24">
        <v>452.81840889649271</v>
      </c>
      <c r="F144" s="23" t="s">
        <v>33</v>
      </c>
      <c r="G144" s="24">
        <v>466.86939264328487</v>
      </c>
      <c r="H144" s="23" t="s">
        <v>49</v>
      </c>
      <c r="I144" s="24">
        <v>472.08913601368693</v>
      </c>
      <c r="J144" s="23" t="s">
        <v>49</v>
      </c>
      <c r="K144" s="24">
        <v>32.917895637296837</v>
      </c>
      <c r="L144" s="24">
        <v>68.875072711719412</v>
      </c>
      <c r="M144" s="23">
        <v>1999</v>
      </c>
      <c r="N144" s="24">
        <v>58450</v>
      </c>
      <c r="O144" s="24">
        <v>53733</v>
      </c>
      <c r="P144" s="25">
        <v>0.91929854576561165</v>
      </c>
      <c r="Q144" s="24">
        <v>0</v>
      </c>
      <c r="R144" s="23" t="s">
        <v>41</v>
      </c>
      <c r="S144" s="23">
        <v>2011</v>
      </c>
      <c r="T144" s="23">
        <v>0.60099999999999998</v>
      </c>
      <c r="U144" s="23">
        <v>0.27400000000000002</v>
      </c>
      <c r="V144" s="23">
        <v>2023</v>
      </c>
      <c r="W144" s="25">
        <v>0</v>
      </c>
      <c r="X144" s="25">
        <v>0</v>
      </c>
      <c r="Y144" s="25">
        <v>1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  <c r="AE144" s="25">
        <v>0</v>
      </c>
      <c r="AF144" s="25">
        <v>0</v>
      </c>
      <c r="AG144" s="25">
        <v>0</v>
      </c>
      <c r="AH144" s="25">
        <v>0</v>
      </c>
      <c r="AI144" s="25">
        <v>0</v>
      </c>
      <c r="AJ144" s="25">
        <v>0</v>
      </c>
    </row>
    <row r="145" spans="1:36" x14ac:dyDescent="0.35">
      <c r="A145" s="23" t="s">
        <v>1803</v>
      </c>
      <c r="B145" s="23" t="s">
        <v>1804</v>
      </c>
      <c r="C145" s="23" t="s">
        <v>1805</v>
      </c>
      <c r="D145" s="23" t="s">
        <v>60</v>
      </c>
      <c r="E145" s="24">
        <v>108.25299995955257</v>
      </c>
      <c r="F145" s="23" t="s">
        <v>61</v>
      </c>
      <c r="G145" s="24">
        <v>137.49244742160704</v>
      </c>
      <c r="H145" s="23" t="s">
        <v>36</v>
      </c>
      <c r="I145" s="24">
        <v>133.6710958773634</v>
      </c>
      <c r="J145" s="23" t="s">
        <v>36</v>
      </c>
      <c r="K145" s="24">
        <v>0</v>
      </c>
      <c r="L145" s="24">
        <v>0</v>
      </c>
      <c r="M145" s="23">
        <v>2017</v>
      </c>
      <c r="N145" s="24">
        <v>7664.27</v>
      </c>
      <c r="O145" s="24">
        <v>58.65</v>
      </c>
      <c r="P145" s="25">
        <v>7.6523922043456186E-3</v>
      </c>
      <c r="Q145" s="24">
        <v>0</v>
      </c>
      <c r="R145" s="23" t="s">
        <v>32</v>
      </c>
      <c r="S145" s="23">
        <v>0</v>
      </c>
      <c r="T145" s="23">
        <v>0</v>
      </c>
      <c r="U145" s="23">
        <v>0</v>
      </c>
      <c r="V145" s="23" t="s">
        <v>33</v>
      </c>
      <c r="W145" s="25">
        <v>0</v>
      </c>
      <c r="X145" s="25">
        <v>1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  <c r="AE145" s="25">
        <v>0</v>
      </c>
      <c r="AF145" s="25">
        <v>0</v>
      </c>
      <c r="AG145" s="25">
        <v>0</v>
      </c>
      <c r="AH145" s="25">
        <v>0</v>
      </c>
      <c r="AI145" s="25">
        <v>0</v>
      </c>
      <c r="AJ145" s="25">
        <v>0</v>
      </c>
    </row>
    <row r="146" spans="1:36" x14ac:dyDescent="0.35">
      <c r="A146" s="23" t="s">
        <v>1190</v>
      </c>
      <c r="B146" s="23" t="s">
        <v>1191</v>
      </c>
      <c r="C146" s="23" t="s">
        <v>1192</v>
      </c>
      <c r="D146" s="23" t="s">
        <v>60</v>
      </c>
      <c r="E146" s="24">
        <v>133.18042757196673</v>
      </c>
      <c r="F146" s="23" t="s">
        <v>36</v>
      </c>
      <c r="G146" s="24">
        <v>132.35126506972438</v>
      </c>
      <c r="H146" s="23" t="s">
        <v>36</v>
      </c>
      <c r="I146" s="24">
        <v>128.91440048764952</v>
      </c>
      <c r="J146" s="23" t="s">
        <v>36</v>
      </c>
      <c r="K146" s="24">
        <v>0</v>
      </c>
      <c r="L146" s="24">
        <v>0</v>
      </c>
      <c r="M146" s="23">
        <v>1986</v>
      </c>
      <c r="N146" s="24">
        <v>10925.88</v>
      </c>
      <c r="O146" s="24">
        <v>7985</v>
      </c>
      <c r="P146" s="25">
        <v>0.73083358045301616</v>
      </c>
      <c r="Q146" s="24">
        <v>0</v>
      </c>
      <c r="R146" s="23" t="s">
        <v>41</v>
      </c>
      <c r="S146" s="23">
        <v>0</v>
      </c>
      <c r="T146" s="23">
        <v>0</v>
      </c>
      <c r="U146" s="23">
        <v>0</v>
      </c>
      <c r="V146" s="23" t="s">
        <v>33</v>
      </c>
      <c r="W146" s="25">
        <v>0</v>
      </c>
      <c r="X146" s="25">
        <v>1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  <c r="AE146" s="25">
        <v>0</v>
      </c>
      <c r="AF146" s="25">
        <v>0</v>
      </c>
      <c r="AG146" s="25">
        <v>0</v>
      </c>
      <c r="AH146" s="25">
        <v>0</v>
      </c>
      <c r="AI146" s="25">
        <v>0</v>
      </c>
      <c r="AJ146" s="25">
        <v>0</v>
      </c>
    </row>
    <row r="147" spans="1:36" x14ac:dyDescent="0.35">
      <c r="A147" s="23" t="s">
        <v>874</v>
      </c>
      <c r="B147" s="23" t="s">
        <v>875</v>
      </c>
      <c r="C147" s="23" t="s">
        <v>876</v>
      </c>
      <c r="D147" s="23" t="s">
        <v>60</v>
      </c>
      <c r="E147" s="24">
        <v>179.93662254312073</v>
      </c>
      <c r="F147" s="23" t="s">
        <v>49</v>
      </c>
      <c r="G147" s="24">
        <v>145.60518542829013</v>
      </c>
      <c r="H147" s="23" t="s">
        <v>49</v>
      </c>
      <c r="I147" s="24">
        <v>175.73793895635052</v>
      </c>
      <c r="J147" s="23" t="s">
        <v>49</v>
      </c>
      <c r="K147" s="24">
        <v>0</v>
      </c>
      <c r="L147" s="24">
        <v>0</v>
      </c>
      <c r="M147" s="23">
        <v>1997</v>
      </c>
      <c r="N147" s="24">
        <v>54846</v>
      </c>
      <c r="O147" s="24">
        <v>62347</v>
      </c>
      <c r="P147" s="25">
        <v>1.1367647595084418</v>
      </c>
      <c r="Q147" s="24">
        <v>0</v>
      </c>
      <c r="R147" s="23" t="s">
        <v>41</v>
      </c>
      <c r="S147" s="23">
        <v>2013</v>
      </c>
      <c r="T147" s="23">
        <v>0.65</v>
      </c>
      <c r="U147" s="23">
        <v>0.25</v>
      </c>
      <c r="V147" s="23" t="s">
        <v>33</v>
      </c>
      <c r="W147" s="25">
        <v>0</v>
      </c>
      <c r="X147" s="25">
        <v>1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  <c r="AE147" s="25">
        <v>0</v>
      </c>
      <c r="AF147" s="25">
        <v>0</v>
      </c>
      <c r="AG147" s="25">
        <v>0</v>
      </c>
      <c r="AH147" s="25">
        <v>0</v>
      </c>
      <c r="AI147" s="25">
        <v>0</v>
      </c>
      <c r="AJ147" s="25">
        <v>0</v>
      </c>
    </row>
    <row r="148" spans="1:36" x14ac:dyDescent="0.35">
      <c r="A148" s="23" t="s">
        <v>2208</v>
      </c>
      <c r="B148" s="23" t="s">
        <v>2209</v>
      </c>
      <c r="C148" s="23" t="s">
        <v>2210</v>
      </c>
      <c r="D148" s="23" t="s">
        <v>60</v>
      </c>
      <c r="E148" s="24">
        <v>0</v>
      </c>
      <c r="F148" s="23" t="s">
        <v>33</v>
      </c>
      <c r="G148" s="24">
        <v>0.2775914051552083</v>
      </c>
      <c r="H148" s="23" t="s">
        <v>33</v>
      </c>
      <c r="I148" s="24">
        <v>40.086776508556625</v>
      </c>
      <c r="J148" s="23" t="s">
        <v>33</v>
      </c>
      <c r="K148" s="24">
        <v>0</v>
      </c>
      <c r="L148" s="24">
        <v>0.52327770464421697</v>
      </c>
      <c r="M148" s="23">
        <v>2024</v>
      </c>
      <c r="N148" s="24">
        <v>141294</v>
      </c>
      <c r="O148" s="24">
        <v>141291</v>
      </c>
      <c r="P148" s="25">
        <v>0.99997876767590976</v>
      </c>
      <c r="Q148" s="24">
        <v>0</v>
      </c>
      <c r="R148" s="23" t="s">
        <v>71</v>
      </c>
      <c r="S148" s="23">
        <v>2024</v>
      </c>
      <c r="T148" s="23">
        <v>0</v>
      </c>
      <c r="U148" s="23">
        <v>0.17899999999999999</v>
      </c>
      <c r="V148" s="23" t="s">
        <v>33</v>
      </c>
      <c r="W148" s="25">
        <v>0</v>
      </c>
      <c r="X148" s="25">
        <v>0.98178266593061281</v>
      </c>
      <c r="Y148" s="25">
        <v>1.8217334069387234E-2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  <c r="AE148" s="25">
        <v>0</v>
      </c>
      <c r="AF148" s="25">
        <v>0</v>
      </c>
      <c r="AG148" s="25">
        <v>0</v>
      </c>
      <c r="AH148" s="25">
        <v>0</v>
      </c>
      <c r="AI148" s="25">
        <v>0</v>
      </c>
      <c r="AJ148" s="25">
        <v>0</v>
      </c>
    </row>
    <row r="149" spans="1:36" x14ac:dyDescent="0.35">
      <c r="A149" s="23" t="s">
        <v>37</v>
      </c>
      <c r="B149" s="23" t="s">
        <v>38</v>
      </c>
      <c r="C149" s="23" t="s">
        <v>39</v>
      </c>
      <c r="D149" s="23" t="s">
        <v>40</v>
      </c>
      <c r="E149" s="24">
        <v>110.70087919568519</v>
      </c>
      <c r="F149" s="23" t="s">
        <v>33</v>
      </c>
      <c r="G149" s="24">
        <v>131.48414305911922</v>
      </c>
      <c r="H149" s="23" t="s">
        <v>33</v>
      </c>
      <c r="I149" s="24">
        <v>165.77227836833012</v>
      </c>
      <c r="J149" s="23" t="s">
        <v>33</v>
      </c>
      <c r="K149" s="24">
        <v>0</v>
      </c>
      <c r="L149" s="24">
        <v>28.271875163638267</v>
      </c>
      <c r="M149" s="23">
        <v>2020</v>
      </c>
      <c r="N149" s="24">
        <v>19097</v>
      </c>
      <c r="O149" s="24">
        <v>15880</v>
      </c>
      <c r="P149" s="25">
        <v>0.8315442216054878</v>
      </c>
      <c r="Q149" s="24">
        <v>0</v>
      </c>
      <c r="R149" s="23" t="s">
        <v>41</v>
      </c>
      <c r="S149" s="23">
        <v>2020</v>
      </c>
      <c r="T149" s="23">
        <v>0.495</v>
      </c>
      <c r="U149" s="23">
        <v>0</v>
      </c>
      <c r="V149" s="23" t="s">
        <v>33</v>
      </c>
      <c r="W149" s="25">
        <v>0</v>
      </c>
      <c r="X149" s="25">
        <v>0.73639838718123263</v>
      </c>
      <c r="Y149" s="25">
        <v>0.26360161281876737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  <c r="AE149" s="25">
        <v>0</v>
      </c>
      <c r="AF149" s="25">
        <v>0</v>
      </c>
      <c r="AG149" s="25">
        <v>0</v>
      </c>
      <c r="AH149" s="25">
        <v>0</v>
      </c>
      <c r="AI149" s="25">
        <v>0</v>
      </c>
      <c r="AJ149" s="25">
        <v>0</v>
      </c>
    </row>
    <row r="150" spans="1:36" x14ac:dyDescent="0.35">
      <c r="A150" s="23" t="s">
        <v>2567</v>
      </c>
      <c r="B150" s="23" t="s">
        <v>2568</v>
      </c>
      <c r="C150" s="23" t="s">
        <v>2569</v>
      </c>
      <c r="D150" s="23" t="s">
        <v>40</v>
      </c>
      <c r="E150" s="24">
        <v>144.21971036330157</v>
      </c>
      <c r="F150" s="23" t="s">
        <v>33</v>
      </c>
      <c r="G150" s="24">
        <v>147.84349238238741</v>
      </c>
      <c r="H150" s="23" t="s">
        <v>33</v>
      </c>
      <c r="I150" s="24">
        <v>159.49496567888832</v>
      </c>
      <c r="J150" s="23" t="s">
        <v>33</v>
      </c>
      <c r="K150" s="24">
        <v>0</v>
      </c>
      <c r="L150" s="24">
        <v>0</v>
      </c>
      <c r="M150" s="23">
        <v>2015</v>
      </c>
      <c r="N150" s="24">
        <v>5973</v>
      </c>
      <c r="O150" s="24">
        <v>3360</v>
      </c>
      <c r="P150" s="25">
        <v>0.56253139126067297</v>
      </c>
      <c r="Q150" s="24">
        <v>0</v>
      </c>
      <c r="R150" s="23" t="s">
        <v>33</v>
      </c>
      <c r="S150" s="23">
        <v>0</v>
      </c>
      <c r="T150" s="23">
        <v>0</v>
      </c>
      <c r="U150" s="23">
        <v>0</v>
      </c>
      <c r="V150" s="23">
        <v>1900</v>
      </c>
      <c r="W150" s="25">
        <v>0</v>
      </c>
      <c r="X150" s="25">
        <v>0.67654445002511299</v>
      </c>
      <c r="Y150" s="25">
        <v>0.32345554997488701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  <c r="AE150" s="25">
        <v>0</v>
      </c>
      <c r="AF150" s="25">
        <v>0</v>
      </c>
      <c r="AG150" s="25">
        <v>0</v>
      </c>
      <c r="AH150" s="25">
        <v>0</v>
      </c>
      <c r="AI150" s="25">
        <v>0</v>
      </c>
      <c r="AJ150" s="25">
        <v>0</v>
      </c>
    </row>
    <row r="151" spans="1:36" x14ac:dyDescent="0.35">
      <c r="A151" s="23" t="s">
        <v>2547</v>
      </c>
      <c r="B151" s="23" t="s">
        <v>2548</v>
      </c>
      <c r="C151" s="23" t="s">
        <v>2549</v>
      </c>
      <c r="D151" s="23" t="s">
        <v>30</v>
      </c>
      <c r="E151" s="24">
        <v>451.34082269736842</v>
      </c>
      <c r="F151" s="23" t="s">
        <v>33</v>
      </c>
      <c r="G151" s="24">
        <v>485.96002072368094</v>
      </c>
      <c r="H151" s="23" t="s">
        <v>49</v>
      </c>
      <c r="I151" s="24">
        <v>525.96569901315786</v>
      </c>
      <c r="J151" s="23" t="s">
        <v>49</v>
      </c>
      <c r="K151" s="24">
        <v>34.430164473684208</v>
      </c>
      <c r="L151" s="24">
        <v>85.322565789473686</v>
      </c>
      <c r="M151" s="23">
        <v>1995</v>
      </c>
      <c r="N151" s="24">
        <v>30400</v>
      </c>
      <c r="O151" s="24">
        <v>25000</v>
      </c>
      <c r="P151" s="25">
        <v>0.82236842105263153</v>
      </c>
      <c r="Q151" s="24">
        <v>0</v>
      </c>
      <c r="R151" s="23" t="s">
        <v>33</v>
      </c>
      <c r="S151" s="23">
        <v>0</v>
      </c>
      <c r="T151" s="23">
        <v>0.59</v>
      </c>
      <c r="U151" s="23">
        <v>0</v>
      </c>
      <c r="V151" s="23">
        <v>2021</v>
      </c>
      <c r="W151" s="25">
        <v>0</v>
      </c>
      <c r="X151" s="25">
        <v>0</v>
      </c>
      <c r="Y151" s="25">
        <v>1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  <c r="AE151" s="25">
        <v>0</v>
      </c>
      <c r="AF151" s="25">
        <v>0</v>
      </c>
      <c r="AG151" s="25">
        <v>0</v>
      </c>
      <c r="AH151" s="25">
        <v>0</v>
      </c>
      <c r="AI151" s="25">
        <v>0</v>
      </c>
      <c r="AJ151" s="25">
        <v>0</v>
      </c>
    </row>
    <row r="152" spans="1:36" x14ac:dyDescent="0.35">
      <c r="A152" s="23" t="s">
        <v>2793</v>
      </c>
      <c r="B152" s="23" t="s">
        <v>678</v>
      </c>
      <c r="C152" s="23" t="s">
        <v>679</v>
      </c>
      <c r="D152" s="23" t="s">
        <v>184</v>
      </c>
      <c r="E152" s="24">
        <v>55.229898167006112</v>
      </c>
      <c r="F152" s="23" t="s">
        <v>36</v>
      </c>
      <c r="G152" s="24">
        <v>56.491821355833501</v>
      </c>
      <c r="H152" s="23" t="s">
        <v>36</v>
      </c>
      <c r="I152" s="24">
        <v>57.490052371254002</v>
      </c>
      <c r="J152" s="23" t="s">
        <v>36</v>
      </c>
      <c r="K152" s="24">
        <v>0</v>
      </c>
      <c r="L152" s="24">
        <v>0</v>
      </c>
      <c r="M152" s="23">
        <v>2013</v>
      </c>
      <c r="N152" s="24">
        <v>13748</v>
      </c>
      <c r="O152" s="24">
        <v>2000</v>
      </c>
      <c r="P152" s="25">
        <v>0.14547570555717196</v>
      </c>
      <c r="Q152" s="24">
        <v>0</v>
      </c>
      <c r="R152" s="23" t="s">
        <v>32</v>
      </c>
      <c r="S152" s="23">
        <v>2024</v>
      </c>
      <c r="T152" s="23">
        <v>0</v>
      </c>
      <c r="U152" s="23">
        <v>0</v>
      </c>
      <c r="V152" s="23" t="s">
        <v>33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  <c r="AE152" s="25">
        <v>1</v>
      </c>
      <c r="AF152" s="25">
        <v>0</v>
      </c>
      <c r="AG152" s="25">
        <v>0</v>
      </c>
      <c r="AH152" s="25">
        <v>0</v>
      </c>
      <c r="AI152" s="25">
        <v>0</v>
      </c>
      <c r="AJ152" s="25">
        <v>0</v>
      </c>
    </row>
    <row r="153" spans="1:36" x14ac:dyDescent="0.35">
      <c r="A153" s="23" t="s">
        <v>1155</v>
      </c>
      <c r="B153" s="23" t="s">
        <v>1156</v>
      </c>
      <c r="C153" s="23" t="s">
        <v>1157</v>
      </c>
      <c r="D153" s="23" t="s">
        <v>60</v>
      </c>
      <c r="E153" s="24">
        <v>97.611569984894032</v>
      </c>
      <c r="F153" s="23" t="s">
        <v>61</v>
      </c>
      <c r="G153" s="24">
        <v>99.764193372794395</v>
      </c>
      <c r="H153" s="23" t="s">
        <v>61</v>
      </c>
      <c r="I153" s="24">
        <v>89.507182886750897</v>
      </c>
      <c r="J153" s="23" t="s">
        <v>61</v>
      </c>
      <c r="K153" s="24">
        <v>0</v>
      </c>
      <c r="L153" s="24">
        <v>0</v>
      </c>
      <c r="M153" s="23">
        <v>2015</v>
      </c>
      <c r="N153" s="24">
        <v>12253.43</v>
      </c>
      <c r="O153" s="24">
        <v>11184.31</v>
      </c>
      <c r="P153" s="25">
        <v>0.91274932814730236</v>
      </c>
      <c r="Q153" s="24">
        <v>0</v>
      </c>
      <c r="R153" s="23" t="s">
        <v>41</v>
      </c>
      <c r="S153" s="23">
        <v>2014</v>
      </c>
      <c r="T153" s="23">
        <v>0.55200000000000005</v>
      </c>
      <c r="U153" s="23">
        <v>0</v>
      </c>
      <c r="V153" s="23" t="s">
        <v>33</v>
      </c>
      <c r="W153" s="25">
        <v>0</v>
      </c>
      <c r="X153" s="25">
        <v>1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</v>
      </c>
      <c r="AF153" s="25">
        <v>0</v>
      </c>
      <c r="AG153" s="25">
        <v>0</v>
      </c>
      <c r="AH153" s="25">
        <v>0</v>
      </c>
      <c r="AI153" s="25">
        <v>0</v>
      </c>
      <c r="AJ153" s="25">
        <v>0</v>
      </c>
    </row>
    <row r="154" spans="1:36" x14ac:dyDescent="0.35">
      <c r="A154" s="23" t="s">
        <v>2003</v>
      </c>
      <c r="B154" s="23" t="s">
        <v>2004</v>
      </c>
      <c r="C154" s="23" t="s">
        <v>2005</v>
      </c>
      <c r="D154" s="23" t="s">
        <v>60</v>
      </c>
      <c r="E154" s="24">
        <v>143.73732272122913</v>
      </c>
      <c r="F154" s="23" t="s">
        <v>33</v>
      </c>
      <c r="G154" s="24">
        <v>145.90087162062343</v>
      </c>
      <c r="H154" s="23" t="s">
        <v>33</v>
      </c>
      <c r="I154" s="24">
        <v>142.45767469345546</v>
      </c>
      <c r="J154" s="23" t="s">
        <v>33</v>
      </c>
      <c r="K154" s="24">
        <v>0</v>
      </c>
      <c r="L154" s="24">
        <v>0</v>
      </c>
      <c r="M154" s="23">
        <v>2009</v>
      </c>
      <c r="N154" s="24">
        <v>27076</v>
      </c>
      <c r="O154" s="24">
        <v>23438</v>
      </c>
      <c r="P154" s="25">
        <v>0.86563746491357663</v>
      </c>
      <c r="Q154" s="24">
        <v>0</v>
      </c>
      <c r="R154" s="23" t="s">
        <v>71</v>
      </c>
      <c r="S154" s="23">
        <v>2014</v>
      </c>
      <c r="T154" s="23">
        <v>0.67200000000000004</v>
      </c>
      <c r="U154" s="23">
        <v>0.94199999999999995</v>
      </c>
      <c r="V154" s="23" t="s">
        <v>33</v>
      </c>
      <c r="W154" s="25">
        <v>0</v>
      </c>
      <c r="X154" s="25">
        <v>1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  <c r="AE154" s="25">
        <v>0</v>
      </c>
      <c r="AF154" s="25">
        <v>0</v>
      </c>
      <c r="AG154" s="25">
        <v>0</v>
      </c>
      <c r="AH154" s="25">
        <v>0</v>
      </c>
      <c r="AI154" s="25">
        <v>0</v>
      </c>
      <c r="AJ154" s="25">
        <v>0</v>
      </c>
    </row>
    <row r="155" spans="1:36" x14ac:dyDescent="0.35">
      <c r="A155" s="23" t="s">
        <v>2738</v>
      </c>
      <c r="B155" s="23" t="s">
        <v>2739</v>
      </c>
      <c r="C155" s="23" t="s">
        <v>2740</v>
      </c>
      <c r="D155" s="23" t="s">
        <v>60</v>
      </c>
      <c r="E155" s="24">
        <v>86.373868685206517</v>
      </c>
      <c r="F155" s="23" t="s">
        <v>33</v>
      </c>
      <c r="G155" s="24">
        <v>74.677993527508093</v>
      </c>
      <c r="H155" s="23" t="s">
        <v>33</v>
      </c>
      <c r="I155" s="24">
        <v>69.119137732433771</v>
      </c>
      <c r="J155" s="23" t="s">
        <v>33</v>
      </c>
      <c r="K155" s="24">
        <v>0</v>
      </c>
      <c r="L155" s="24">
        <v>0</v>
      </c>
      <c r="M155" s="23">
        <v>2009</v>
      </c>
      <c r="N155" s="24">
        <v>18231</v>
      </c>
      <c r="O155" s="24">
        <v>10136</v>
      </c>
      <c r="P155" s="25">
        <v>0.55597608469091109</v>
      </c>
      <c r="Q155" s="24">
        <v>0</v>
      </c>
      <c r="R155" s="23" t="s">
        <v>71</v>
      </c>
      <c r="S155" s="23">
        <v>2014</v>
      </c>
      <c r="T155" s="23">
        <v>0.67200000000000004</v>
      </c>
      <c r="U155" s="23">
        <v>0.49399999999999999</v>
      </c>
      <c r="V155" s="23" t="s">
        <v>33</v>
      </c>
      <c r="W155" s="25">
        <v>0</v>
      </c>
      <c r="X155" s="25">
        <v>1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  <c r="AF155" s="25">
        <v>0</v>
      </c>
      <c r="AG155" s="25">
        <v>0</v>
      </c>
      <c r="AH155" s="25">
        <v>0</v>
      </c>
      <c r="AI155" s="25">
        <v>0</v>
      </c>
      <c r="AJ155" s="25">
        <v>0</v>
      </c>
    </row>
    <row r="156" spans="1:36" x14ac:dyDescent="0.35">
      <c r="A156" s="23" t="s">
        <v>2598</v>
      </c>
      <c r="B156" s="23" t="s">
        <v>2599</v>
      </c>
      <c r="C156" s="23" t="s">
        <v>2600</v>
      </c>
      <c r="D156" s="23" t="s">
        <v>30</v>
      </c>
      <c r="E156" s="24">
        <v>420.79613884692407</v>
      </c>
      <c r="F156" s="23" t="s">
        <v>33</v>
      </c>
      <c r="G156" s="24">
        <v>456.62594420827037</v>
      </c>
      <c r="H156" s="23" t="s">
        <v>49</v>
      </c>
      <c r="I156" s="24">
        <v>475.49633735024418</v>
      </c>
      <c r="J156" s="23" t="s">
        <v>49</v>
      </c>
      <c r="K156" s="24">
        <v>34.383269507782032</v>
      </c>
      <c r="L156" s="24">
        <v>69.539085830727615</v>
      </c>
      <c r="M156" s="23">
        <v>2011</v>
      </c>
      <c r="N156" s="24">
        <v>28463</v>
      </c>
      <c r="O156" s="24">
        <v>23676</v>
      </c>
      <c r="P156" s="25">
        <v>0.83181674454555032</v>
      </c>
      <c r="Q156" s="24">
        <v>0</v>
      </c>
      <c r="R156" s="23" t="s">
        <v>33</v>
      </c>
      <c r="S156" s="23">
        <v>0</v>
      </c>
      <c r="T156" s="23">
        <v>0.61799999999999999</v>
      </c>
      <c r="U156" s="23">
        <v>0</v>
      </c>
      <c r="V156" s="23">
        <v>2020</v>
      </c>
      <c r="W156" s="25">
        <v>0</v>
      </c>
      <c r="X156" s="25">
        <v>0</v>
      </c>
      <c r="Y156" s="25">
        <v>1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  <c r="AE156" s="25">
        <v>0</v>
      </c>
      <c r="AF156" s="25">
        <v>0</v>
      </c>
      <c r="AG156" s="25">
        <v>0</v>
      </c>
      <c r="AH156" s="25">
        <v>0</v>
      </c>
      <c r="AI156" s="25">
        <v>0</v>
      </c>
      <c r="AJ156" s="25">
        <v>0</v>
      </c>
    </row>
    <row r="157" spans="1:36" x14ac:dyDescent="0.35">
      <c r="A157" s="23" t="s">
        <v>1055</v>
      </c>
      <c r="B157" s="23" t="s">
        <v>1056</v>
      </c>
      <c r="C157" s="23" t="s">
        <v>1057</v>
      </c>
      <c r="D157" s="23" t="s">
        <v>53</v>
      </c>
      <c r="E157" s="24">
        <v>135.57327349657041</v>
      </c>
      <c r="F157" s="23" t="s">
        <v>61</v>
      </c>
      <c r="G157" s="24">
        <v>137.78635925864663</v>
      </c>
      <c r="H157" s="23" t="s">
        <v>61</v>
      </c>
      <c r="I157" s="24">
        <v>124.52056747017565</v>
      </c>
      <c r="J157" s="23" t="s">
        <v>61</v>
      </c>
      <c r="K157" s="24">
        <v>0</v>
      </c>
      <c r="L157" s="24">
        <v>0</v>
      </c>
      <c r="M157" s="23">
        <v>2012</v>
      </c>
      <c r="N157" s="24">
        <v>12937.42</v>
      </c>
      <c r="O157" s="24">
        <v>3100</v>
      </c>
      <c r="P157" s="25">
        <v>0.23961500824739398</v>
      </c>
      <c r="Q157" s="24">
        <v>141</v>
      </c>
      <c r="R157" s="23" t="s">
        <v>32</v>
      </c>
      <c r="S157" s="23">
        <v>2012</v>
      </c>
      <c r="T157" s="23">
        <v>0</v>
      </c>
      <c r="U157" s="23">
        <v>0</v>
      </c>
      <c r="V157" s="23" t="s">
        <v>33</v>
      </c>
      <c r="W157" s="25">
        <v>1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  <c r="AE157" s="25">
        <v>0</v>
      </c>
      <c r="AF157" s="25">
        <v>0</v>
      </c>
      <c r="AG157" s="25">
        <v>0</v>
      </c>
      <c r="AH157" s="25">
        <v>0</v>
      </c>
      <c r="AI157" s="25">
        <v>0</v>
      </c>
      <c r="AJ157" s="25">
        <v>0</v>
      </c>
    </row>
    <row r="158" spans="1:36" x14ac:dyDescent="0.35">
      <c r="A158" s="23" t="s">
        <v>452</v>
      </c>
      <c r="B158" s="23" t="s">
        <v>453</v>
      </c>
      <c r="C158" s="23" t="s">
        <v>454</v>
      </c>
      <c r="D158" s="23" t="s">
        <v>30</v>
      </c>
      <c r="E158" s="24">
        <v>13.224134543142807</v>
      </c>
      <c r="F158" s="23" t="s">
        <v>33</v>
      </c>
      <c r="G158" s="24">
        <v>11.765817103007166</v>
      </c>
      <c r="H158" s="23" t="s">
        <v>61</v>
      </c>
      <c r="I158" s="24">
        <v>13.941234853300971</v>
      </c>
      <c r="J158" s="23" t="s">
        <v>61</v>
      </c>
      <c r="K158" s="24">
        <v>0</v>
      </c>
      <c r="L158" s="24">
        <v>0</v>
      </c>
      <c r="M158" s="23">
        <v>2007</v>
      </c>
      <c r="N158" s="24">
        <v>51909</v>
      </c>
      <c r="O158" s="24">
        <v>51909</v>
      </c>
      <c r="P158" s="25">
        <v>1</v>
      </c>
      <c r="Q158" s="24">
        <v>0</v>
      </c>
      <c r="R158" s="23" t="s">
        <v>45</v>
      </c>
      <c r="S158" s="23">
        <v>2012</v>
      </c>
      <c r="T158" s="23">
        <v>0</v>
      </c>
      <c r="U158" s="23">
        <v>0</v>
      </c>
      <c r="V158" s="23" t="s">
        <v>33</v>
      </c>
      <c r="W158" s="25">
        <v>0</v>
      </c>
      <c r="X158" s="25">
        <v>0</v>
      </c>
      <c r="Y158" s="25">
        <v>1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  <c r="AE158" s="25">
        <v>0</v>
      </c>
      <c r="AF158" s="25">
        <v>0</v>
      </c>
      <c r="AG158" s="25">
        <v>0</v>
      </c>
      <c r="AH158" s="25">
        <v>0</v>
      </c>
      <c r="AI158" s="25">
        <v>0</v>
      </c>
      <c r="AJ158" s="25">
        <v>0</v>
      </c>
    </row>
    <row r="159" spans="1:36" x14ac:dyDescent="0.35">
      <c r="A159" s="23" t="s">
        <v>1096</v>
      </c>
      <c r="B159" s="23" t="s">
        <v>1097</v>
      </c>
      <c r="C159" s="23" t="s">
        <v>1098</v>
      </c>
      <c r="D159" s="23" t="s">
        <v>3037</v>
      </c>
      <c r="E159" s="24">
        <v>343.9770969313364</v>
      </c>
      <c r="F159" s="23" t="s">
        <v>33</v>
      </c>
      <c r="G159" s="24">
        <v>342.00302101234473</v>
      </c>
      <c r="H159" s="23" t="s">
        <v>33</v>
      </c>
      <c r="I159" s="24">
        <v>337.65616322573459</v>
      </c>
      <c r="J159" s="23" t="s">
        <v>33</v>
      </c>
      <c r="K159" s="24">
        <v>3.9653023860434224</v>
      </c>
      <c r="L159" s="24">
        <v>10.583465011331675</v>
      </c>
      <c r="M159" s="23">
        <v>1998</v>
      </c>
      <c r="N159" s="24">
        <v>112882.69</v>
      </c>
      <c r="O159" s="24">
        <v>74061</v>
      </c>
      <c r="P159" s="25">
        <v>0.65608819208684699</v>
      </c>
      <c r="Q159" s="24">
        <v>0</v>
      </c>
      <c r="R159" s="23" t="s">
        <v>41</v>
      </c>
      <c r="S159" s="23">
        <v>2011</v>
      </c>
      <c r="T159" s="23">
        <v>0.76</v>
      </c>
      <c r="U159" s="23">
        <v>0</v>
      </c>
      <c r="V159" s="23" t="s">
        <v>33</v>
      </c>
      <c r="W159" s="25">
        <v>0</v>
      </c>
      <c r="X159" s="25">
        <v>0</v>
      </c>
      <c r="Y159" s="25">
        <v>0</v>
      </c>
      <c r="Z159" s="25">
        <v>1</v>
      </c>
      <c r="AA159" s="25">
        <v>0</v>
      </c>
      <c r="AB159" s="25">
        <v>0</v>
      </c>
      <c r="AC159" s="25">
        <v>0</v>
      </c>
      <c r="AD159" s="25">
        <v>0</v>
      </c>
      <c r="AE159" s="25">
        <v>0</v>
      </c>
      <c r="AF159" s="25">
        <v>0</v>
      </c>
      <c r="AG159" s="25">
        <v>0</v>
      </c>
      <c r="AH159" s="25">
        <v>0</v>
      </c>
      <c r="AI159" s="25">
        <v>0</v>
      </c>
      <c r="AJ159" s="25">
        <v>0</v>
      </c>
    </row>
    <row r="160" spans="1:36" x14ac:dyDescent="0.35">
      <c r="A160" s="23" t="s">
        <v>2514</v>
      </c>
      <c r="B160" s="23" t="s">
        <v>2515</v>
      </c>
      <c r="C160" s="23" t="s">
        <v>2516</v>
      </c>
      <c r="D160" s="23" t="s">
        <v>30</v>
      </c>
      <c r="E160" s="24">
        <v>63.483263054649711</v>
      </c>
      <c r="F160" s="23" t="s">
        <v>33</v>
      </c>
      <c r="G160" s="24">
        <v>64.906283165810194</v>
      </c>
      <c r="H160" s="23" t="s">
        <v>61</v>
      </c>
      <c r="I160" s="24">
        <v>59.805387510793295</v>
      </c>
      <c r="J160" s="23" t="s">
        <v>61</v>
      </c>
      <c r="K160" s="24">
        <v>14.735335786799903</v>
      </c>
      <c r="L160" s="24">
        <v>26.89029818840276</v>
      </c>
      <c r="M160" s="23">
        <v>2014</v>
      </c>
      <c r="N160" s="24">
        <v>119287</v>
      </c>
      <c r="O160" s="24">
        <v>10790</v>
      </c>
      <c r="P160" s="25">
        <v>9.0454114865827787E-2</v>
      </c>
      <c r="Q160" s="24">
        <v>0</v>
      </c>
      <c r="R160" s="23" t="s">
        <v>32</v>
      </c>
      <c r="S160" s="23">
        <v>0</v>
      </c>
      <c r="T160" s="23">
        <v>0</v>
      </c>
      <c r="U160" s="23">
        <v>0</v>
      </c>
      <c r="V160" s="23" t="s">
        <v>33</v>
      </c>
      <c r="W160" s="25">
        <v>0</v>
      </c>
      <c r="X160" s="25">
        <v>0</v>
      </c>
      <c r="Y160" s="25">
        <v>1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  <c r="AE160" s="25">
        <v>0</v>
      </c>
      <c r="AF160" s="25">
        <v>0</v>
      </c>
      <c r="AG160" s="25">
        <v>0</v>
      </c>
      <c r="AH160" s="25">
        <v>0</v>
      </c>
      <c r="AI160" s="25">
        <v>0</v>
      </c>
      <c r="AJ160" s="25">
        <v>0</v>
      </c>
    </row>
    <row r="161" spans="1:36" x14ac:dyDescent="0.35">
      <c r="A161" s="23" t="s">
        <v>392</v>
      </c>
      <c r="B161" s="23" t="s">
        <v>393</v>
      </c>
      <c r="C161" s="23" t="s">
        <v>394</v>
      </c>
      <c r="D161" s="23" t="s">
        <v>40</v>
      </c>
      <c r="E161" s="24">
        <v>321.10490756326328</v>
      </c>
      <c r="F161" s="23" t="s">
        <v>33</v>
      </c>
      <c r="G161" s="24">
        <v>329.16067756597943</v>
      </c>
      <c r="H161" s="23" t="s">
        <v>33</v>
      </c>
      <c r="I161" s="24">
        <v>346.18837613074402</v>
      </c>
      <c r="J161" s="23" t="s">
        <v>33</v>
      </c>
      <c r="K161" s="24">
        <v>18.725415364688256</v>
      </c>
      <c r="L161" s="24">
        <v>45.106090722154079</v>
      </c>
      <c r="M161" s="23">
        <v>1990</v>
      </c>
      <c r="N161" s="24">
        <v>53610.720000000001</v>
      </c>
      <c r="O161" s="24">
        <v>53610.720000000001</v>
      </c>
      <c r="P161" s="25">
        <v>1</v>
      </c>
      <c r="Q161" s="24">
        <v>0</v>
      </c>
      <c r="R161" s="23" t="s">
        <v>41</v>
      </c>
      <c r="S161" s="23">
        <v>2016</v>
      </c>
      <c r="T161" s="23">
        <v>0.65</v>
      </c>
      <c r="U161" s="23">
        <v>0</v>
      </c>
      <c r="V161" s="23" t="s">
        <v>33</v>
      </c>
      <c r="W161" s="25">
        <v>0</v>
      </c>
      <c r="X161" s="25">
        <v>0.39522804394345007</v>
      </c>
      <c r="Y161" s="25">
        <v>0.60477195605654988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  <c r="AE161" s="25">
        <v>0</v>
      </c>
      <c r="AF161" s="25">
        <v>0</v>
      </c>
      <c r="AG161" s="25">
        <v>0</v>
      </c>
      <c r="AH161" s="25">
        <v>0</v>
      </c>
      <c r="AI161" s="25">
        <v>0</v>
      </c>
      <c r="AJ161" s="25">
        <v>0</v>
      </c>
    </row>
    <row r="162" spans="1:36" x14ac:dyDescent="0.35">
      <c r="A162" s="23" t="s">
        <v>562</v>
      </c>
      <c r="B162" s="23" t="s">
        <v>563</v>
      </c>
      <c r="C162" s="23" t="s">
        <v>564</v>
      </c>
      <c r="D162" s="23" t="s">
        <v>2989</v>
      </c>
      <c r="E162" s="24">
        <v>477.76715997541987</v>
      </c>
      <c r="F162" s="23" t="s">
        <v>33</v>
      </c>
      <c r="G162" s="24">
        <v>475.33864707087258</v>
      </c>
      <c r="H162" s="23" t="s">
        <v>33</v>
      </c>
      <c r="I162" s="24">
        <v>473.66481257681176</v>
      </c>
      <c r="J162" s="23" t="s">
        <v>33</v>
      </c>
      <c r="K162" s="24">
        <v>17.594838181073332</v>
      </c>
      <c r="L162" s="24">
        <v>68.891847603441207</v>
      </c>
      <c r="M162" s="23">
        <v>2010</v>
      </c>
      <c r="N162" s="24">
        <v>9764</v>
      </c>
      <c r="O162" s="24">
        <v>6205</v>
      </c>
      <c r="P162" s="25">
        <v>0.63549774682507165</v>
      </c>
      <c r="Q162" s="24">
        <v>0</v>
      </c>
      <c r="R162" s="23" t="s">
        <v>32</v>
      </c>
      <c r="S162" s="23">
        <v>2019</v>
      </c>
      <c r="T162" s="23">
        <v>603657</v>
      </c>
      <c r="U162" s="23">
        <v>0</v>
      </c>
      <c r="V162" s="23" t="s">
        <v>33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  <c r="AE162" s="25">
        <v>0</v>
      </c>
      <c r="AF162" s="25">
        <v>0</v>
      </c>
      <c r="AG162" s="25">
        <v>0</v>
      </c>
      <c r="AH162" s="25">
        <v>1</v>
      </c>
      <c r="AI162" s="25">
        <v>0</v>
      </c>
      <c r="AJ162" s="25">
        <v>0</v>
      </c>
    </row>
    <row r="163" spans="1:36" x14ac:dyDescent="0.35">
      <c r="A163" s="23" t="s">
        <v>1606</v>
      </c>
      <c r="B163" s="23" t="s">
        <v>2896</v>
      </c>
      <c r="C163" s="23" t="s">
        <v>1607</v>
      </c>
      <c r="D163" s="23" t="s">
        <v>60</v>
      </c>
      <c r="E163" s="24">
        <v>203.17678852646475</v>
      </c>
      <c r="F163" s="23" t="s">
        <v>31</v>
      </c>
      <c r="G163" s="24">
        <v>213.8174304877231</v>
      </c>
      <c r="H163" s="23" t="s">
        <v>31</v>
      </c>
      <c r="I163" s="24">
        <v>181.81704267237396</v>
      </c>
      <c r="J163" s="23" t="s">
        <v>49</v>
      </c>
      <c r="K163" s="24">
        <v>10.957777056916433</v>
      </c>
      <c r="L163" s="24">
        <v>12.754594433943629</v>
      </c>
      <c r="M163" s="23">
        <v>2021</v>
      </c>
      <c r="N163" s="24">
        <v>11036.18</v>
      </c>
      <c r="O163" s="24">
        <v>7391.58</v>
      </c>
      <c r="P163" s="25">
        <v>0.66975892020608574</v>
      </c>
      <c r="Q163" s="24">
        <v>0</v>
      </c>
      <c r="R163" s="23" t="s">
        <v>32</v>
      </c>
      <c r="S163" s="23">
        <v>0</v>
      </c>
      <c r="T163" s="23">
        <v>0</v>
      </c>
      <c r="U163" s="23">
        <v>0</v>
      </c>
      <c r="V163" s="23" t="s">
        <v>33</v>
      </c>
      <c r="W163" s="25">
        <v>0</v>
      </c>
      <c r="X163" s="25">
        <v>1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  <c r="AE163" s="25">
        <v>0</v>
      </c>
      <c r="AF163" s="25">
        <v>0</v>
      </c>
      <c r="AG163" s="25">
        <v>0</v>
      </c>
      <c r="AH163" s="25">
        <v>0</v>
      </c>
      <c r="AI163" s="25">
        <v>0</v>
      </c>
      <c r="AJ163" s="25">
        <v>0</v>
      </c>
    </row>
    <row r="164" spans="1:36" x14ac:dyDescent="0.35">
      <c r="A164" s="23" t="s">
        <v>1270</v>
      </c>
      <c r="B164" s="23" t="s">
        <v>1271</v>
      </c>
      <c r="C164" s="23" t="s">
        <v>1272</v>
      </c>
      <c r="D164" s="23" t="s">
        <v>3038</v>
      </c>
      <c r="E164" s="24">
        <v>155.33630015275745</v>
      </c>
      <c r="F164" s="23" t="s">
        <v>33</v>
      </c>
      <c r="G164" s="24">
        <v>141.42862487140317</v>
      </c>
      <c r="H164" s="23" t="s">
        <v>33</v>
      </c>
      <c r="I164" s="24">
        <v>133.64619821055584</v>
      </c>
      <c r="J164" s="23" t="s">
        <v>33</v>
      </c>
      <c r="K164" s="24">
        <v>0</v>
      </c>
      <c r="L164" s="24">
        <v>0</v>
      </c>
      <c r="M164" s="23">
        <v>1997</v>
      </c>
      <c r="N164" s="24">
        <v>6415.4</v>
      </c>
      <c r="O164" s="24">
        <v>2925</v>
      </c>
      <c r="P164" s="25">
        <v>0.45593415843127477</v>
      </c>
      <c r="Q164" s="24">
        <v>0</v>
      </c>
      <c r="R164" s="23" t="s">
        <v>32</v>
      </c>
      <c r="S164" s="23">
        <v>0</v>
      </c>
      <c r="T164" s="23">
        <v>0</v>
      </c>
      <c r="U164" s="23">
        <v>0</v>
      </c>
      <c r="V164" s="23" t="s">
        <v>33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1</v>
      </c>
      <c r="AC164" s="25">
        <v>0</v>
      </c>
      <c r="AD164" s="25">
        <v>0</v>
      </c>
      <c r="AE164" s="25">
        <v>0</v>
      </c>
      <c r="AF164" s="25">
        <v>0</v>
      </c>
      <c r="AG164" s="25">
        <v>0</v>
      </c>
      <c r="AH164" s="25">
        <v>0</v>
      </c>
      <c r="AI164" s="25">
        <v>0</v>
      </c>
      <c r="AJ164" s="25">
        <v>0</v>
      </c>
    </row>
    <row r="165" spans="1:36" x14ac:dyDescent="0.35">
      <c r="A165" s="23" t="s">
        <v>1603</v>
      </c>
      <c r="B165" s="23" t="s">
        <v>1604</v>
      </c>
      <c r="C165" s="23" t="s">
        <v>1605</v>
      </c>
      <c r="D165" s="23" t="s">
        <v>2990</v>
      </c>
      <c r="E165" s="24">
        <v>103.46771290954322</v>
      </c>
      <c r="F165" s="23" t="s">
        <v>33</v>
      </c>
      <c r="G165" s="24">
        <v>126.16900439316149</v>
      </c>
      <c r="H165" s="23" t="s">
        <v>33</v>
      </c>
      <c r="I165" s="24">
        <v>132.0251415868311</v>
      </c>
      <c r="J165" s="23" t="s">
        <v>33</v>
      </c>
      <c r="K165" s="24">
        <v>0</v>
      </c>
      <c r="L165" s="24">
        <v>0</v>
      </c>
      <c r="M165" s="23">
        <v>2000</v>
      </c>
      <c r="N165" s="24">
        <v>18893</v>
      </c>
      <c r="O165" s="24">
        <v>1772</v>
      </c>
      <c r="P165" s="25">
        <v>9.3791351294130104E-2</v>
      </c>
      <c r="Q165" s="24">
        <v>0</v>
      </c>
      <c r="R165" s="23" t="s">
        <v>32</v>
      </c>
      <c r="S165" s="23">
        <v>0</v>
      </c>
      <c r="T165" s="23">
        <v>0</v>
      </c>
      <c r="U165" s="23">
        <v>0</v>
      </c>
      <c r="V165" s="23" t="s">
        <v>33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  <c r="AE165" s="25">
        <v>0</v>
      </c>
      <c r="AF165" s="25">
        <v>0</v>
      </c>
      <c r="AG165" s="25">
        <v>0</v>
      </c>
      <c r="AH165" s="25">
        <v>0</v>
      </c>
      <c r="AI165" s="25">
        <v>1</v>
      </c>
      <c r="AJ165" s="25">
        <v>0</v>
      </c>
    </row>
    <row r="166" spans="1:36" x14ac:dyDescent="0.35">
      <c r="A166" s="23" t="s">
        <v>1419</v>
      </c>
      <c r="B166" s="23" t="s">
        <v>1420</v>
      </c>
      <c r="C166" s="23" t="s">
        <v>1421</v>
      </c>
      <c r="D166" s="23" t="s">
        <v>40</v>
      </c>
      <c r="E166" s="24">
        <v>312.48422513881877</v>
      </c>
      <c r="F166" s="23" t="s">
        <v>33</v>
      </c>
      <c r="G166" s="24">
        <v>317.82878925882841</v>
      </c>
      <c r="H166" s="23" t="s">
        <v>33</v>
      </c>
      <c r="I166" s="24">
        <v>300.21571642560849</v>
      </c>
      <c r="J166" s="23" t="s">
        <v>33</v>
      </c>
      <c r="K166" s="24">
        <v>0</v>
      </c>
      <c r="L166" s="24">
        <v>0</v>
      </c>
      <c r="M166" s="23">
        <v>2020</v>
      </c>
      <c r="N166" s="24">
        <v>7290.08</v>
      </c>
      <c r="O166" s="24">
        <v>5326</v>
      </c>
      <c r="P166" s="25">
        <v>0.7305818317494458</v>
      </c>
      <c r="Q166" s="24">
        <v>0</v>
      </c>
      <c r="R166" s="23" t="s">
        <v>32</v>
      </c>
      <c r="S166" s="23">
        <v>2020</v>
      </c>
      <c r="T166" s="23">
        <v>0</v>
      </c>
      <c r="U166" s="23">
        <v>0</v>
      </c>
      <c r="V166" s="23" t="s">
        <v>33</v>
      </c>
      <c r="W166" s="25">
        <v>0</v>
      </c>
      <c r="X166" s="25">
        <v>0</v>
      </c>
      <c r="Y166" s="25">
        <v>0.10438294229967299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  <c r="AE166" s="25">
        <v>0</v>
      </c>
      <c r="AF166" s="25">
        <v>0</v>
      </c>
      <c r="AG166" s="25">
        <v>0</v>
      </c>
      <c r="AH166" s="25">
        <v>0.89561705770032707</v>
      </c>
      <c r="AI166" s="25">
        <v>0</v>
      </c>
      <c r="AJ166" s="25">
        <v>0</v>
      </c>
    </row>
    <row r="167" spans="1:36" x14ac:dyDescent="0.35">
      <c r="A167" s="23" t="s">
        <v>1982</v>
      </c>
      <c r="B167" s="23" t="s">
        <v>1983</v>
      </c>
      <c r="C167" s="23" t="s">
        <v>1984</v>
      </c>
      <c r="D167" s="23" t="s">
        <v>40</v>
      </c>
      <c r="E167" s="24">
        <v>142.4284370588133</v>
      </c>
      <c r="F167" s="23" t="s">
        <v>33</v>
      </c>
      <c r="G167" s="24">
        <v>169.19446571747764</v>
      </c>
      <c r="H167" s="23" t="s">
        <v>33</v>
      </c>
      <c r="I167" s="24">
        <v>181.29944287527232</v>
      </c>
      <c r="J167" s="23" t="s">
        <v>33</v>
      </c>
      <c r="K167" s="24">
        <v>56.108105437387287</v>
      </c>
      <c r="L167" s="24">
        <v>132.74930851204968</v>
      </c>
      <c r="M167" s="23">
        <v>2015</v>
      </c>
      <c r="N167" s="24">
        <v>10929.33</v>
      </c>
      <c r="O167" s="24">
        <v>4000</v>
      </c>
      <c r="P167" s="25">
        <v>0.36598766804552518</v>
      </c>
      <c r="Q167" s="24">
        <v>0</v>
      </c>
      <c r="R167" s="23" t="s">
        <v>32</v>
      </c>
      <c r="S167" s="23">
        <v>2023</v>
      </c>
      <c r="T167" s="23">
        <v>0</v>
      </c>
      <c r="U167" s="23">
        <v>0</v>
      </c>
      <c r="V167" s="23" t="s">
        <v>33</v>
      </c>
      <c r="W167" s="25">
        <v>0</v>
      </c>
      <c r="X167" s="25">
        <v>0</v>
      </c>
      <c r="Y167" s="25">
        <v>0.26639418884780675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  <c r="AE167" s="25">
        <v>0.73360581115219314</v>
      </c>
      <c r="AF167" s="25">
        <v>0</v>
      </c>
      <c r="AG167" s="25">
        <v>0</v>
      </c>
      <c r="AH167" s="25">
        <v>0</v>
      </c>
      <c r="AI167" s="25">
        <v>0</v>
      </c>
      <c r="AJ167" s="25">
        <v>0</v>
      </c>
    </row>
    <row r="168" spans="1:36" x14ac:dyDescent="0.35">
      <c r="A168" s="23" t="s">
        <v>2765</v>
      </c>
      <c r="B168" s="23" t="s">
        <v>1333</v>
      </c>
      <c r="C168" s="23" t="s">
        <v>1334</v>
      </c>
      <c r="D168" s="23" t="s">
        <v>40</v>
      </c>
      <c r="E168" s="24">
        <v>121.40868241235889</v>
      </c>
      <c r="F168" s="23" t="s">
        <v>33</v>
      </c>
      <c r="G168" s="24">
        <v>147.73343731431967</v>
      </c>
      <c r="H168" s="23" t="s">
        <v>33</v>
      </c>
      <c r="I168" s="24">
        <v>166.59566250742722</v>
      </c>
      <c r="J168" s="23" t="s">
        <v>33</v>
      </c>
      <c r="K168" s="24">
        <v>1.7880520895226777</v>
      </c>
      <c r="L168" s="24">
        <v>7.2805010893246189</v>
      </c>
      <c r="M168" s="23">
        <v>2020</v>
      </c>
      <c r="N168" s="24">
        <v>40392</v>
      </c>
      <c r="O168" s="24">
        <v>33867</v>
      </c>
      <c r="P168" s="25">
        <v>0.83845811051693409</v>
      </c>
      <c r="Q168" s="24">
        <v>0</v>
      </c>
      <c r="R168" s="23" t="s">
        <v>41</v>
      </c>
      <c r="S168" s="23">
        <v>2019</v>
      </c>
      <c r="T168" s="23">
        <v>0.57599999999999996</v>
      </c>
      <c r="U168" s="23">
        <v>0.157</v>
      </c>
      <c r="V168" s="23">
        <v>2024</v>
      </c>
      <c r="W168" s="25">
        <v>0</v>
      </c>
      <c r="X168" s="25">
        <v>0.87329882254260405</v>
      </c>
      <c r="Y168" s="25">
        <v>0.12670117745739604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  <c r="AE168" s="25">
        <v>0</v>
      </c>
      <c r="AF168" s="25">
        <v>0</v>
      </c>
      <c r="AG168" s="25">
        <v>0</v>
      </c>
      <c r="AH168" s="25">
        <v>0</v>
      </c>
      <c r="AI168" s="25">
        <v>0</v>
      </c>
      <c r="AJ168" s="25">
        <v>0</v>
      </c>
    </row>
    <row r="169" spans="1:36" x14ac:dyDescent="0.35">
      <c r="A169" s="23" t="s">
        <v>857</v>
      </c>
      <c r="B169" s="23" t="s">
        <v>2827</v>
      </c>
      <c r="C169" s="23" t="s">
        <v>858</v>
      </c>
      <c r="D169" s="23" t="s">
        <v>70</v>
      </c>
      <c r="E169" s="24" t="s">
        <v>70</v>
      </c>
      <c r="F169" s="23" t="s">
        <v>70</v>
      </c>
      <c r="G169" s="24" t="s">
        <v>70</v>
      </c>
      <c r="H169" s="23" t="s">
        <v>70</v>
      </c>
      <c r="I169" s="24" t="s">
        <v>70</v>
      </c>
      <c r="J169" s="23" t="s">
        <v>70</v>
      </c>
      <c r="K169" s="24" t="s">
        <v>70</v>
      </c>
      <c r="L169" s="24" t="s">
        <v>70</v>
      </c>
      <c r="M169" s="23">
        <v>2003</v>
      </c>
      <c r="N169" s="24" t="s">
        <v>70</v>
      </c>
      <c r="O169" s="24" t="s">
        <v>70</v>
      </c>
      <c r="P169" s="25" t="s">
        <v>33</v>
      </c>
      <c r="Q169" s="24" t="s">
        <v>70</v>
      </c>
      <c r="R169" s="23" t="s">
        <v>81</v>
      </c>
      <c r="S169" s="23">
        <v>2015</v>
      </c>
      <c r="T169" s="23">
        <v>0.65</v>
      </c>
      <c r="U169" s="23">
        <v>0</v>
      </c>
      <c r="V169" s="23" t="s">
        <v>33</v>
      </c>
      <c r="W169" s="25" t="s">
        <v>70</v>
      </c>
      <c r="X169" s="25" t="s">
        <v>70</v>
      </c>
      <c r="Y169" s="25" t="s">
        <v>70</v>
      </c>
      <c r="Z169" s="25" t="s">
        <v>70</v>
      </c>
      <c r="AA169" s="25" t="s">
        <v>70</v>
      </c>
      <c r="AB169" s="25" t="s">
        <v>70</v>
      </c>
      <c r="AC169" s="25" t="s">
        <v>70</v>
      </c>
      <c r="AD169" s="25" t="s">
        <v>70</v>
      </c>
      <c r="AE169" s="25" t="s">
        <v>70</v>
      </c>
      <c r="AF169" s="25" t="s">
        <v>70</v>
      </c>
      <c r="AG169" s="25" t="s">
        <v>70</v>
      </c>
      <c r="AH169" s="25" t="s">
        <v>70</v>
      </c>
      <c r="AI169" s="25" t="s">
        <v>70</v>
      </c>
      <c r="AJ169" s="25" t="s">
        <v>70</v>
      </c>
    </row>
    <row r="170" spans="1:36" x14ac:dyDescent="0.35">
      <c r="A170" s="23" t="s">
        <v>865</v>
      </c>
      <c r="B170" s="23" t="s">
        <v>2828</v>
      </c>
      <c r="C170" s="23" t="s">
        <v>866</v>
      </c>
      <c r="D170" s="23" t="s">
        <v>60</v>
      </c>
      <c r="E170" s="24">
        <v>104.43093592809919</v>
      </c>
      <c r="F170" s="23" t="s">
        <v>33</v>
      </c>
      <c r="G170" s="24">
        <v>119.43306983003136</v>
      </c>
      <c r="H170" s="23" t="s">
        <v>33</v>
      </c>
      <c r="I170" s="24">
        <v>129.45578304907073</v>
      </c>
      <c r="J170" s="23" t="s">
        <v>33</v>
      </c>
      <c r="K170" s="24" t="s">
        <v>70</v>
      </c>
      <c r="L170" s="24" t="s">
        <v>70</v>
      </c>
      <c r="M170" s="23">
        <v>1990</v>
      </c>
      <c r="N170" s="24">
        <v>54337.08</v>
      </c>
      <c r="O170" s="24">
        <v>10566</v>
      </c>
      <c r="P170" s="25">
        <v>0.19445284877288216</v>
      </c>
      <c r="Q170" s="24" t="s">
        <v>70</v>
      </c>
      <c r="R170" s="23" t="s">
        <v>71</v>
      </c>
      <c r="S170" s="23">
        <v>2015</v>
      </c>
      <c r="T170" s="23">
        <v>0.65</v>
      </c>
      <c r="U170" s="23">
        <v>0</v>
      </c>
      <c r="V170" s="23" t="s">
        <v>33</v>
      </c>
      <c r="W170" s="25">
        <v>0</v>
      </c>
      <c r="X170" s="25">
        <v>0.99519503852057967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  <c r="AE170" s="25">
        <v>0</v>
      </c>
      <c r="AF170" s="25">
        <v>0</v>
      </c>
      <c r="AG170" s="25">
        <v>0</v>
      </c>
      <c r="AH170" s="25">
        <v>0</v>
      </c>
      <c r="AI170" s="25">
        <v>0</v>
      </c>
      <c r="AJ170" s="25">
        <v>4.8049614794203411E-3</v>
      </c>
    </row>
    <row r="171" spans="1:36" x14ac:dyDescent="0.35">
      <c r="A171" s="23" t="s">
        <v>934</v>
      </c>
      <c r="B171" s="23" t="s">
        <v>2980</v>
      </c>
      <c r="C171" s="23" t="s">
        <v>935</v>
      </c>
      <c r="D171" s="23" t="s">
        <v>70</v>
      </c>
      <c r="E171" s="24" t="s">
        <v>70</v>
      </c>
      <c r="F171" s="23" t="s">
        <v>70</v>
      </c>
      <c r="G171" s="24" t="s">
        <v>70</v>
      </c>
      <c r="H171" s="23" t="s">
        <v>70</v>
      </c>
      <c r="I171" s="24" t="s">
        <v>70</v>
      </c>
      <c r="J171" s="23" t="s">
        <v>70</v>
      </c>
      <c r="K171" s="24" t="s">
        <v>70</v>
      </c>
      <c r="L171" s="24" t="s">
        <v>70</v>
      </c>
      <c r="M171" s="23">
        <v>1996</v>
      </c>
      <c r="N171" s="24" t="s">
        <v>70</v>
      </c>
      <c r="O171" s="24" t="s">
        <v>70</v>
      </c>
      <c r="P171" s="25" t="s">
        <v>33</v>
      </c>
      <c r="Q171" s="24" t="s">
        <v>70</v>
      </c>
      <c r="R171" s="23" t="s">
        <v>41</v>
      </c>
      <c r="S171" s="23">
        <v>2015</v>
      </c>
      <c r="T171" s="23">
        <v>0.65</v>
      </c>
      <c r="U171" s="23">
        <v>0</v>
      </c>
      <c r="V171" s="23" t="s">
        <v>33</v>
      </c>
      <c r="W171" s="25" t="s">
        <v>70</v>
      </c>
      <c r="X171" s="25" t="s">
        <v>70</v>
      </c>
      <c r="Y171" s="25" t="s">
        <v>70</v>
      </c>
      <c r="Z171" s="25" t="s">
        <v>70</v>
      </c>
      <c r="AA171" s="25" t="s">
        <v>70</v>
      </c>
      <c r="AB171" s="25" t="s">
        <v>70</v>
      </c>
      <c r="AC171" s="25" t="s">
        <v>70</v>
      </c>
      <c r="AD171" s="25" t="s">
        <v>70</v>
      </c>
      <c r="AE171" s="25" t="s">
        <v>70</v>
      </c>
      <c r="AF171" s="25" t="s">
        <v>70</v>
      </c>
      <c r="AG171" s="25" t="s">
        <v>70</v>
      </c>
      <c r="AH171" s="25" t="s">
        <v>70</v>
      </c>
      <c r="AI171" s="25" t="s">
        <v>70</v>
      </c>
      <c r="AJ171" s="25" t="s">
        <v>70</v>
      </c>
    </row>
    <row r="172" spans="1:36" x14ac:dyDescent="0.35">
      <c r="A172" s="23" t="s">
        <v>936</v>
      </c>
      <c r="B172" s="23" t="s">
        <v>2818</v>
      </c>
      <c r="C172" s="23" t="s">
        <v>937</v>
      </c>
      <c r="D172" s="23" t="s">
        <v>70</v>
      </c>
      <c r="E172" s="24" t="s">
        <v>70</v>
      </c>
      <c r="F172" s="23" t="s">
        <v>70</v>
      </c>
      <c r="G172" s="24" t="s">
        <v>70</v>
      </c>
      <c r="H172" s="23" t="s">
        <v>70</v>
      </c>
      <c r="I172" s="24" t="s">
        <v>70</v>
      </c>
      <c r="J172" s="23" t="s">
        <v>70</v>
      </c>
      <c r="K172" s="24" t="s">
        <v>70</v>
      </c>
      <c r="L172" s="24" t="s">
        <v>70</v>
      </c>
      <c r="M172" s="23">
        <v>2009</v>
      </c>
      <c r="N172" s="24" t="s">
        <v>70</v>
      </c>
      <c r="O172" s="24" t="s">
        <v>70</v>
      </c>
      <c r="P172" s="25" t="s">
        <v>33</v>
      </c>
      <c r="Q172" s="24" t="s">
        <v>70</v>
      </c>
      <c r="R172" s="23" t="s">
        <v>71</v>
      </c>
      <c r="S172" s="23">
        <v>2015</v>
      </c>
      <c r="T172" s="23">
        <v>0.65</v>
      </c>
      <c r="U172" s="23">
        <v>0</v>
      </c>
      <c r="V172" s="23" t="s">
        <v>33</v>
      </c>
      <c r="W172" s="25" t="s">
        <v>70</v>
      </c>
      <c r="X172" s="25" t="s">
        <v>70</v>
      </c>
      <c r="Y172" s="25" t="s">
        <v>70</v>
      </c>
      <c r="Z172" s="25" t="s">
        <v>70</v>
      </c>
      <c r="AA172" s="25" t="s">
        <v>70</v>
      </c>
      <c r="AB172" s="25" t="s">
        <v>70</v>
      </c>
      <c r="AC172" s="25" t="s">
        <v>70</v>
      </c>
      <c r="AD172" s="25" t="s">
        <v>70</v>
      </c>
      <c r="AE172" s="25" t="s">
        <v>70</v>
      </c>
      <c r="AF172" s="25" t="s">
        <v>70</v>
      </c>
      <c r="AG172" s="25" t="s">
        <v>70</v>
      </c>
      <c r="AH172" s="25" t="s">
        <v>70</v>
      </c>
      <c r="AI172" s="25" t="s">
        <v>70</v>
      </c>
      <c r="AJ172" s="25" t="s">
        <v>70</v>
      </c>
    </row>
    <row r="173" spans="1:36" x14ac:dyDescent="0.35">
      <c r="A173" s="23" t="s">
        <v>748</v>
      </c>
      <c r="B173" s="23" t="s">
        <v>749</v>
      </c>
      <c r="C173" s="23" t="s">
        <v>750</v>
      </c>
      <c r="D173" s="23" t="s">
        <v>60</v>
      </c>
      <c r="E173" s="24">
        <v>132.09647406247777</v>
      </c>
      <c r="F173" s="23" t="s">
        <v>33</v>
      </c>
      <c r="G173" s="24">
        <v>132.25294432979908</v>
      </c>
      <c r="H173" s="23" t="s">
        <v>33</v>
      </c>
      <c r="I173" s="24">
        <v>127.13178680708745</v>
      </c>
      <c r="J173" s="23" t="s">
        <v>33</v>
      </c>
      <c r="K173" s="24">
        <v>0</v>
      </c>
      <c r="L173" s="24">
        <v>0</v>
      </c>
      <c r="M173" s="23">
        <v>2009</v>
      </c>
      <c r="N173" s="24">
        <v>42159</v>
      </c>
      <c r="O173" s="24">
        <v>0</v>
      </c>
      <c r="P173" s="25">
        <v>0</v>
      </c>
      <c r="Q173" s="24">
        <v>0</v>
      </c>
      <c r="R173" s="23" t="s">
        <v>71</v>
      </c>
      <c r="S173" s="23">
        <v>0</v>
      </c>
      <c r="T173" s="23">
        <v>1760</v>
      </c>
      <c r="U173" s="23">
        <v>0</v>
      </c>
      <c r="V173" s="23" t="s">
        <v>33</v>
      </c>
      <c r="W173" s="25">
        <v>0</v>
      </c>
      <c r="X173" s="25">
        <v>1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  <c r="AF173" s="25">
        <v>0</v>
      </c>
      <c r="AG173" s="25">
        <v>0</v>
      </c>
      <c r="AH173" s="25">
        <v>0</v>
      </c>
      <c r="AI173" s="25">
        <v>0</v>
      </c>
      <c r="AJ173" s="25">
        <v>0</v>
      </c>
    </row>
    <row r="174" spans="1:36" x14ac:dyDescent="0.35">
      <c r="A174" s="23" t="s">
        <v>796</v>
      </c>
      <c r="B174" s="23" t="s">
        <v>797</v>
      </c>
      <c r="C174" s="23" t="s">
        <v>798</v>
      </c>
      <c r="D174" s="23" t="s">
        <v>60</v>
      </c>
      <c r="E174" s="24">
        <v>10.093325292441408</v>
      </c>
      <c r="F174" s="23" t="s">
        <v>61</v>
      </c>
      <c r="G174" s="24">
        <v>9.5780934799721944</v>
      </c>
      <c r="H174" s="23" t="s">
        <v>61</v>
      </c>
      <c r="I174" s="24">
        <v>9.6883046454565136</v>
      </c>
      <c r="J174" s="23" t="s">
        <v>61</v>
      </c>
      <c r="K174" s="24">
        <v>0</v>
      </c>
      <c r="L174" s="24">
        <v>0</v>
      </c>
      <c r="M174" s="23">
        <v>1983</v>
      </c>
      <c r="N174" s="24">
        <v>217223</v>
      </c>
      <c r="O174" s="24">
        <v>157771</v>
      </c>
      <c r="P174" s="25">
        <v>0.72630890835684991</v>
      </c>
      <c r="Q174" s="24">
        <v>0</v>
      </c>
      <c r="R174" s="23" t="s">
        <v>41</v>
      </c>
      <c r="S174" s="23">
        <v>2018</v>
      </c>
      <c r="T174" s="23">
        <v>0.56499999999999995</v>
      </c>
      <c r="U174" s="23">
        <v>0</v>
      </c>
      <c r="V174" s="23" t="s">
        <v>33</v>
      </c>
      <c r="W174" s="25">
        <v>0</v>
      </c>
      <c r="X174" s="25">
        <v>1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  <c r="AE174" s="25">
        <v>0</v>
      </c>
      <c r="AF174" s="25">
        <v>0</v>
      </c>
      <c r="AG174" s="25">
        <v>0</v>
      </c>
      <c r="AH174" s="25">
        <v>0</v>
      </c>
      <c r="AI174" s="25">
        <v>0</v>
      </c>
      <c r="AJ174" s="25">
        <v>0</v>
      </c>
    </row>
    <row r="175" spans="1:36" x14ac:dyDescent="0.35">
      <c r="A175" s="23" t="s">
        <v>102</v>
      </c>
      <c r="B175" s="23" t="s">
        <v>103</v>
      </c>
      <c r="C175" s="23" t="s">
        <v>104</v>
      </c>
      <c r="D175" s="23" t="s">
        <v>30</v>
      </c>
      <c r="E175" s="24">
        <v>182.54888828641114</v>
      </c>
      <c r="F175" s="23" t="s">
        <v>33</v>
      </c>
      <c r="G175" s="24">
        <v>193.10321675661152</v>
      </c>
      <c r="H175" s="23" t="s">
        <v>61</v>
      </c>
      <c r="I175" s="24">
        <v>217.54709860251822</v>
      </c>
      <c r="J175" s="23" t="s">
        <v>61</v>
      </c>
      <c r="K175" s="24">
        <v>6.1657313132897951</v>
      </c>
      <c r="L175" s="24">
        <v>16.268848484947021</v>
      </c>
      <c r="M175" s="23">
        <v>1983</v>
      </c>
      <c r="N175" s="24">
        <v>24602.11</v>
      </c>
      <c r="O175" s="24">
        <v>24602.11</v>
      </c>
      <c r="P175" s="25">
        <v>1</v>
      </c>
      <c r="Q175" s="24">
        <v>0</v>
      </c>
      <c r="R175" s="23" t="s">
        <v>41</v>
      </c>
      <c r="S175" s="23">
        <v>0</v>
      </c>
      <c r="T175" s="23">
        <v>0</v>
      </c>
      <c r="U175" s="23">
        <v>0</v>
      </c>
      <c r="V175" s="23" t="s">
        <v>33</v>
      </c>
      <c r="W175" s="25">
        <v>0</v>
      </c>
      <c r="X175" s="25">
        <v>0</v>
      </c>
      <c r="Y175" s="25">
        <v>1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  <c r="AE175" s="25">
        <v>0</v>
      </c>
      <c r="AF175" s="25">
        <v>0</v>
      </c>
      <c r="AG175" s="25">
        <v>0</v>
      </c>
      <c r="AH175" s="25">
        <v>0</v>
      </c>
      <c r="AI175" s="25">
        <v>0</v>
      </c>
      <c r="AJ175" s="25">
        <v>0</v>
      </c>
    </row>
    <row r="176" spans="1:36" x14ac:dyDescent="0.35">
      <c r="A176" s="23" t="s">
        <v>1463</v>
      </c>
      <c r="B176" s="23" t="s">
        <v>1464</v>
      </c>
      <c r="C176" s="23" t="s">
        <v>1465</v>
      </c>
      <c r="D176" s="23" t="s">
        <v>40</v>
      </c>
      <c r="E176" s="24">
        <v>371.54138939670935</v>
      </c>
      <c r="F176" s="23" t="s">
        <v>33</v>
      </c>
      <c r="G176" s="24">
        <v>382.88961608775134</v>
      </c>
      <c r="H176" s="23" t="s">
        <v>33</v>
      </c>
      <c r="I176" s="24">
        <v>364.63173674588666</v>
      </c>
      <c r="J176" s="23" t="s">
        <v>33</v>
      </c>
      <c r="K176" s="24">
        <v>18.751614868982326</v>
      </c>
      <c r="L176" s="24">
        <v>38.408028641072519</v>
      </c>
      <c r="M176" s="23">
        <v>2009</v>
      </c>
      <c r="N176" s="24">
        <v>65640</v>
      </c>
      <c r="O176" s="24">
        <v>63158.03</v>
      </c>
      <c r="P176" s="25">
        <v>0.96218814747105419</v>
      </c>
      <c r="Q176" s="24">
        <v>0</v>
      </c>
      <c r="R176" s="23" t="s">
        <v>41</v>
      </c>
      <c r="S176" s="23">
        <v>2009</v>
      </c>
      <c r="T176" s="23">
        <v>0.59</v>
      </c>
      <c r="U176" s="23">
        <v>0.35</v>
      </c>
      <c r="V176" s="23">
        <v>2021</v>
      </c>
      <c r="W176" s="25">
        <v>0</v>
      </c>
      <c r="X176" s="25">
        <v>0.14680372374463954</v>
      </c>
      <c r="Y176" s="25">
        <v>0.85319627625536054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  <c r="AE176" s="25">
        <v>0</v>
      </c>
      <c r="AF176" s="25">
        <v>0</v>
      </c>
      <c r="AG176" s="25">
        <v>0</v>
      </c>
      <c r="AH176" s="25">
        <v>0</v>
      </c>
      <c r="AI176" s="25">
        <v>0</v>
      </c>
      <c r="AJ176" s="25">
        <v>0</v>
      </c>
    </row>
    <row r="177" spans="1:36" x14ac:dyDescent="0.35">
      <c r="A177" s="23" t="s">
        <v>2440</v>
      </c>
      <c r="B177" s="23" t="s">
        <v>2441</v>
      </c>
      <c r="C177" s="23" t="s">
        <v>2442</v>
      </c>
      <c r="D177" s="23" t="s">
        <v>184</v>
      </c>
      <c r="E177" s="24">
        <v>55.310583916030652</v>
      </c>
      <c r="F177" s="23" t="s">
        <v>36</v>
      </c>
      <c r="G177" s="24">
        <v>63.260563350242982</v>
      </c>
      <c r="H177" s="23" t="s">
        <v>36</v>
      </c>
      <c r="I177" s="24">
        <v>70.695727495696417</v>
      </c>
      <c r="J177" s="23" t="s">
        <v>36</v>
      </c>
      <c r="K177" s="24">
        <v>0</v>
      </c>
      <c r="L177" s="24">
        <v>0</v>
      </c>
      <c r="M177" s="23">
        <v>1999</v>
      </c>
      <c r="N177" s="24">
        <v>65643</v>
      </c>
      <c r="O177" s="24">
        <v>25585</v>
      </c>
      <c r="P177" s="25">
        <v>0.38975976113218469</v>
      </c>
      <c r="Q177" s="24">
        <v>0</v>
      </c>
      <c r="R177" s="23" t="s">
        <v>41</v>
      </c>
      <c r="S177" s="23">
        <v>2021</v>
      </c>
      <c r="T177" s="23">
        <v>195</v>
      </c>
      <c r="U177" s="23">
        <v>0</v>
      </c>
      <c r="V177" s="23" t="s">
        <v>33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  <c r="AE177" s="25">
        <v>1</v>
      </c>
      <c r="AF177" s="25">
        <v>0</v>
      </c>
      <c r="AG177" s="25">
        <v>0</v>
      </c>
      <c r="AH177" s="25">
        <v>0</v>
      </c>
      <c r="AI177" s="25">
        <v>0</v>
      </c>
      <c r="AJ177" s="25">
        <v>0</v>
      </c>
    </row>
    <row r="178" spans="1:36" x14ac:dyDescent="0.35">
      <c r="A178" s="23" t="s">
        <v>2220</v>
      </c>
      <c r="B178" s="23" t="s">
        <v>2221</v>
      </c>
      <c r="C178" s="23" t="s">
        <v>2222</v>
      </c>
      <c r="D178" s="23" t="s">
        <v>2988</v>
      </c>
      <c r="E178" s="24">
        <v>117.33556377370367</v>
      </c>
      <c r="F178" s="23" t="s">
        <v>33</v>
      </c>
      <c r="G178" s="24">
        <v>119.77554488944841</v>
      </c>
      <c r="H178" s="23" t="s">
        <v>33</v>
      </c>
      <c r="I178" s="24">
        <v>110.68991738138327</v>
      </c>
      <c r="J178" s="23" t="s">
        <v>33</v>
      </c>
      <c r="K178" s="24">
        <v>0</v>
      </c>
      <c r="L178" s="24">
        <v>0</v>
      </c>
      <c r="M178" s="23">
        <v>1999</v>
      </c>
      <c r="N178" s="24">
        <v>12709</v>
      </c>
      <c r="O178" s="24">
        <v>9578</v>
      </c>
      <c r="P178" s="25">
        <v>0.75363915335588949</v>
      </c>
      <c r="Q178" s="24">
        <v>0</v>
      </c>
      <c r="R178" s="23" t="s">
        <v>41</v>
      </c>
      <c r="S178" s="23">
        <v>2021</v>
      </c>
      <c r="T178" s="23">
        <v>0.59609999999999996</v>
      </c>
      <c r="U178" s="23">
        <v>1.55</v>
      </c>
      <c r="V178" s="23">
        <v>2019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  <c r="AE178" s="25">
        <v>0</v>
      </c>
      <c r="AF178" s="25">
        <v>0</v>
      </c>
      <c r="AG178" s="25">
        <v>1</v>
      </c>
      <c r="AH178" s="25">
        <v>0</v>
      </c>
      <c r="AI178" s="25">
        <v>0</v>
      </c>
      <c r="AJ178" s="25">
        <v>0</v>
      </c>
    </row>
    <row r="179" spans="1:36" x14ac:dyDescent="0.35">
      <c r="A179" s="23" t="s">
        <v>2137</v>
      </c>
      <c r="B179" s="23" t="s">
        <v>2138</v>
      </c>
      <c r="C179" s="23" t="s">
        <v>2139</v>
      </c>
      <c r="D179" s="23" t="s">
        <v>40</v>
      </c>
      <c r="E179" s="24">
        <v>221.34768159999996</v>
      </c>
      <c r="F179" s="23" t="s">
        <v>33</v>
      </c>
      <c r="G179" s="24">
        <v>225.58826479999999</v>
      </c>
      <c r="H179" s="23" t="s">
        <v>33</v>
      </c>
      <c r="I179" s="24">
        <v>229.90364053333332</v>
      </c>
      <c r="J179" s="23" t="s">
        <v>33</v>
      </c>
      <c r="K179" s="24">
        <v>0.25789333333333331</v>
      </c>
      <c r="L179" s="24">
        <v>0.62698666666666669</v>
      </c>
      <c r="M179" s="23">
        <v>2012</v>
      </c>
      <c r="N179" s="24">
        <v>37500</v>
      </c>
      <c r="O179" s="24">
        <v>20897</v>
      </c>
      <c r="P179" s="25">
        <v>0.55725333333333338</v>
      </c>
      <c r="Q179" s="24">
        <v>0</v>
      </c>
      <c r="R179" s="23" t="s">
        <v>41</v>
      </c>
      <c r="S179" s="23">
        <v>0</v>
      </c>
      <c r="T179" s="23">
        <v>0.65</v>
      </c>
      <c r="U179" s="23">
        <v>0.19</v>
      </c>
      <c r="V179" s="23" t="s">
        <v>33</v>
      </c>
      <c r="W179" s="25">
        <v>0</v>
      </c>
      <c r="X179" s="25">
        <v>0.11798853333333333</v>
      </c>
      <c r="Y179" s="25">
        <v>1.7094933333333333E-2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  <c r="AE179" s="25">
        <v>0</v>
      </c>
      <c r="AF179" s="25">
        <v>0</v>
      </c>
      <c r="AG179" s="25">
        <v>0</v>
      </c>
      <c r="AH179" s="25">
        <v>0</v>
      </c>
      <c r="AI179" s="25">
        <v>0</v>
      </c>
      <c r="AJ179" s="25">
        <v>0.86491653333333329</v>
      </c>
    </row>
    <row r="180" spans="1:36" x14ac:dyDescent="0.35">
      <c r="A180" s="23" t="s">
        <v>1585</v>
      </c>
      <c r="B180" s="23" t="s">
        <v>1586</v>
      </c>
      <c r="C180" s="23" t="s">
        <v>1587</v>
      </c>
      <c r="D180" s="23" t="s">
        <v>40</v>
      </c>
      <c r="E180" s="24">
        <v>57.783836324804199</v>
      </c>
      <c r="F180" s="23" t="s">
        <v>33</v>
      </c>
      <c r="G180" s="24">
        <v>64.946455301327589</v>
      </c>
      <c r="H180" s="23" t="s">
        <v>33</v>
      </c>
      <c r="I180" s="24">
        <v>69.993571019253665</v>
      </c>
      <c r="J180" s="23" t="s">
        <v>33</v>
      </c>
      <c r="K180" s="24">
        <v>0</v>
      </c>
      <c r="L180" s="24">
        <v>0</v>
      </c>
      <c r="M180" s="23">
        <v>2024</v>
      </c>
      <c r="N180" s="24">
        <v>72437.61</v>
      </c>
      <c r="O180" s="24">
        <v>55560</v>
      </c>
      <c r="P180" s="25">
        <v>0.76700487495377057</v>
      </c>
      <c r="Q180" s="24">
        <v>0</v>
      </c>
      <c r="R180" s="23" t="s">
        <v>41</v>
      </c>
      <c r="S180" s="23">
        <v>2021</v>
      </c>
      <c r="T180" s="23">
        <v>0.69099999999999995</v>
      </c>
      <c r="U180" s="23">
        <v>0.19</v>
      </c>
      <c r="V180" s="23" t="s">
        <v>33</v>
      </c>
      <c r="W180" s="25">
        <v>0</v>
      </c>
      <c r="X180" s="25">
        <v>0.71433293918350649</v>
      </c>
      <c r="Y180" s="25">
        <v>4.0870686512986233E-2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  <c r="AE180" s="25">
        <v>0</v>
      </c>
      <c r="AF180" s="25">
        <v>0</v>
      </c>
      <c r="AG180" s="25">
        <v>0</v>
      </c>
      <c r="AH180" s="25">
        <v>0</v>
      </c>
      <c r="AI180" s="25">
        <v>0</v>
      </c>
      <c r="AJ180" s="25">
        <v>0.24479637430350723</v>
      </c>
    </row>
    <row r="181" spans="1:36" x14ac:dyDescent="0.35">
      <c r="A181" s="23" t="s">
        <v>2966</v>
      </c>
      <c r="B181" s="23" t="s">
        <v>2967</v>
      </c>
      <c r="C181" s="23" t="s">
        <v>1412</v>
      </c>
      <c r="D181" s="23" t="s">
        <v>40</v>
      </c>
      <c r="E181" s="24">
        <v>177.13727038812888</v>
      </c>
      <c r="F181" s="23" t="s">
        <v>33</v>
      </c>
      <c r="G181" s="24">
        <v>215.61153491416766</v>
      </c>
      <c r="H181" s="23" t="s">
        <v>33</v>
      </c>
      <c r="I181" s="24">
        <v>205.89039243362566</v>
      </c>
      <c r="J181" s="23" t="s">
        <v>33</v>
      </c>
      <c r="K181" s="24">
        <v>0</v>
      </c>
      <c r="L181" s="24">
        <v>0</v>
      </c>
      <c r="M181" s="23">
        <v>2014</v>
      </c>
      <c r="N181" s="24">
        <v>22486.86</v>
      </c>
      <c r="O181" s="24">
        <v>14503.06</v>
      </c>
      <c r="P181" s="25">
        <v>0.6449570993904884</v>
      </c>
      <c r="Q181" s="24">
        <v>0</v>
      </c>
      <c r="R181" s="23" t="s">
        <v>41</v>
      </c>
      <c r="S181" s="23">
        <v>2014</v>
      </c>
      <c r="T181" s="23">
        <v>0.66900000000000004</v>
      </c>
      <c r="U181" s="23">
        <v>0.23300000000000001</v>
      </c>
      <c r="V181" s="23" t="s">
        <v>33</v>
      </c>
      <c r="W181" s="25">
        <v>0</v>
      </c>
      <c r="X181" s="25">
        <v>8.0975734273260033E-2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  <c r="AE181" s="25">
        <v>0</v>
      </c>
      <c r="AF181" s="25">
        <v>0</v>
      </c>
      <c r="AG181" s="25">
        <v>0</v>
      </c>
      <c r="AH181" s="25">
        <v>0</v>
      </c>
      <c r="AI181" s="25">
        <v>0</v>
      </c>
      <c r="AJ181" s="25">
        <v>0.91902426572674001</v>
      </c>
    </row>
    <row r="182" spans="1:36" x14ac:dyDescent="0.35">
      <c r="A182" s="23" t="s">
        <v>2968</v>
      </c>
      <c r="B182" s="23" t="s">
        <v>2621</v>
      </c>
      <c r="C182" s="23" t="s">
        <v>2622</v>
      </c>
      <c r="D182" s="23" t="s">
        <v>40</v>
      </c>
      <c r="E182" s="24">
        <v>66.162873413100186</v>
      </c>
      <c r="F182" s="23" t="s">
        <v>33</v>
      </c>
      <c r="G182" s="24">
        <v>216.34567975580657</v>
      </c>
      <c r="H182" s="23" t="s">
        <v>33</v>
      </c>
      <c r="I182" s="24">
        <v>230.29948323428346</v>
      </c>
      <c r="J182" s="23" t="s">
        <v>33</v>
      </c>
      <c r="K182" s="24">
        <v>0</v>
      </c>
      <c r="L182" s="24">
        <v>0</v>
      </c>
      <c r="M182" s="23">
        <v>2021</v>
      </c>
      <c r="N182" s="24">
        <v>13284.55</v>
      </c>
      <c r="O182" s="24">
        <v>7800</v>
      </c>
      <c r="P182" s="25">
        <v>0.58714822858132198</v>
      </c>
      <c r="Q182" s="24">
        <v>0</v>
      </c>
      <c r="R182" s="23" t="s">
        <v>71</v>
      </c>
      <c r="S182" s="23">
        <v>0</v>
      </c>
      <c r="T182" s="23">
        <v>0</v>
      </c>
      <c r="U182" s="23">
        <v>0</v>
      </c>
      <c r="V182" s="23" t="s">
        <v>33</v>
      </c>
      <c r="W182" s="25">
        <v>0</v>
      </c>
      <c r="X182" s="25">
        <v>0.24447329893376391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  <c r="AE182" s="25">
        <v>0</v>
      </c>
      <c r="AF182" s="25">
        <v>0</v>
      </c>
      <c r="AG182" s="25">
        <v>0</v>
      </c>
      <c r="AH182" s="25">
        <v>0</v>
      </c>
      <c r="AI182" s="25">
        <v>0</v>
      </c>
      <c r="AJ182" s="25">
        <v>0.75552670106623609</v>
      </c>
    </row>
    <row r="183" spans="1:36" x14ac:dyDescent="0.35">
      <c r="A183" s="23" t="s">
        <v>1930</v>
      </c>
      <c r="B183" s="23" t="s">
        <v>1931</v>
      </c>
      <c r="C183" s="23" t="s">
        <v>1932</v>
      </c>
      <c r="D183" s="23" t="s">
        <v>1891</v>
      </c>
      <c r="E183" s="24">
        <v>219.7768223583461</v>
      </c>
      <c r="F183" s="23" t="s">
        <v>31</v>
      </c>
      <c r="G183" s="24">
        <v>194.71095712098011</v>
      </c>
      <c r="H183" s="23" t="s">
        <v>31</v>
      </c>
      <c r="I183" s="24">
        <v>3.8251607963246554</v>
      </c>
      <c r="J183" s="23" t="s">
        <v>61</v>
      </c>
      <c r="K183" s="24">
        <v>0</v>
      </c>
      <c r="L183" s="24">
        <v>0</v>
      </c>
      <c r="M183" s="23">
        <v>1989</v>
      </c>
      <c r="N183" s="24">
        <v>7836</v>
      </c>
      <c r="O183" s="24">
        <v>6360</v>
      </c>
      <c r="P183" s="25">
        <v>0.81163859111791725</v>
      </c>
      <c r="Q183" s="24">
        <v>0</v>
      </c>
      <c r="R183" s="23" t="s">
        <v>32</v>
      </c>
      <c r="S183" s="23">
        <v>2018</v>
      </c>
      <c r="T183" s="23">
        <v>0</v>
      </c>
      <c r="U183" s="23">
        <v>0</v>
      </c>
      <c r="V183" s="23" t="s">
        <v>33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1</v>
      </c>
      <c r="AE183" s="25">
        <v>0</v>
      </c>
      <c r="AF183" s="25">
        <v>0</v>
      </c>
      <c r="AG183" s="25">
        <v>0</v>
      </c>
      <c r="AH183" s="25">
        <v>0</v>
      </c>
      <c r="AI183" s="25">
        <v>0</v>
      </c>
      <c r="AJ183" s="25">
        <v>0</v>
      </c>
    </row>
    <row r="184" spans="1:36" x14ac:dyDescent="0.35">
      <c r="A184" s="23" t="s">
        <v>34</v>
      </c>
      <c r="B184" s="23" t="s">
        <v>34</v>
      </c>
      <c r="C184" s="23" t="s">
        <v>35</v>
      </c>
      <c r="D184" s="23" t="s">
        <v>2990</v>
      </c>
      <c r="E184" s="24">
        <v>69.183058338243967</v>
      </c>
      <c r="F184" s="23" t="s">
        <v>33</v>
      </c>
      <c r="G184" s="24">
        <v>60.844784914555092</v>
      </c>
      <c r="H184" s="23" t="s">
        <v>33</v>
      </c>
      <c r="I184" s="24">
        <v>64.224961697112562</v>
      </c>
      <c r="J184" s="23" t="s">
        <v>33</v>
      </c>
      <c r="K184" s="24">
        <v>0</v>
      </c>
      <c r="L184" s="24">
        <v>0</v>
      </c>
      <c r="M184" s="23">
        <v>1990</v>
      </c>
      <c r="N184" s="24">
        <v>5091</v>
      </c>
      <c r="O184" s="24">
        <v>900</v>
      </c>
      <c r="P184" s="25">
        <v>0.17678255745433116</v>
      </c>
      <c r="Q184" s="24">
        <v>0</v>
      </c>
      <c r="R184" s="23" t="s">
        <v>32</v>
      </c>
      <c r="S184" s="23">
        <v>2024</v>
      </c>
      <c r="T184" s="23">
        <v>0</v>
      </c>
      <c r="U184" s="23">
        <v>0</v>
      </c>
      <c r="V184" s="23" t="s">
        <v>33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  <c r="AE184" s="25">
        <v>0</v>
      </c>
      <c r="AF184" s="25">
        <v>0</v>
      </c>
      <c r="AG184" s="25">
        <v>0</v>
      </c>
      <c r="AH184" s="25">
        <v>0</v>
      </c>
      <c r="AI184" s="25">
        <v>1</v>
      </c>
      <c r="AJ184" s="25">
        <v>0</v>
      </c>
    </row>
    <row r="185" spans="1:36" x14ac:dyDescent="0.35">
      <c r="A185" s="23" t="s">
        <v>1711</v>
      </c>
      <c r="B185" s="23" t="s">
        <v>1712</v>
      </c>
      <c r="C185" s="23" t="s">
        <v>1713</v>
      </c>
      <c r="D185" s="23" t="s">
        <v>2989</v>
      </c>
      <c r="E185" s="24">
        <v>142.00603360775909</v>
      </c>
      <c r="F185" s="23" t="s">
        <v>33</v>
      </c>
      <c r="G185" s="24">
        <v>136.59298522611931</v>
      </c>
      <c r="H185" s="23" t="s">
        <v>33</v>
      </c>
      <c r="I185" s="24">
        <v>139.18687267395961</v>
      </c>
      <c r="J185" s="23" t="s">
        <v>33</v>
      </c>
      <c r="K185" s="24">
        <v>4.3005526108041048</v>
      </c>
      <c r="L185" s="24">
        <v>7.9925566708018492</v>
      </c>
      <c r="M185" s="23">
        <v>2009</v>
      </c>
      <c r="N185" s="24">
        <v>17734</v>
      </c>
      <c r="O185" s="24">
        <v>400</v>
      </c>
      <c r="P185" s="25">
        <v>2.2555543024698321E-2</v>
      </c>
      <c r="Q185" s="24">
        <v>0</v>
      </c>
      <c r="R185" s="23" t="s">
        <v>32</v>
      </c>
      <c r="S185" s="23">
        <v>0</v>
      </c>
      <c r="T185" s="23">
        <v>0</v>
      </c>
      <c r="U185" s="23">
        <v>0</v>
      </c>
      <c r="V185" s="23" t="s">
        <v>33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  <c r="AE185" s="25">
        <v>0</v>
      </c>
      <c r="AF185" s="25">
        <v>0</v>
      </c>
      <c r="AG185" s="25">
        <v>0</v>
      </c>
      <c r="AH185" s="25">
        <v>1</v>
      </c>
      <c r="AI185" s="25">
        <v>0</v>
      </c>
      <c r="AJ185" s="25">
        <v>0</v>
      </c>
    </row>
    <row r="186" spans="1:36" x14ac:dyDescent="0.35">
      <c r="A186" s="23" t="s">
        <v>1717</v>
      </c>
      <c r="B186" s="23" t="s">
        <v>1718</v>
      </c>
      <c r="C186" s="23" t="s">
        <v>1719</v>
      </c>
      <c r="D186" s="23" t="s">
        <v>2989</v>
      </c>
      <c r="E186" s="24">
        <v>149.7334817402608</v>
      </c>
      <c r="F186" s="23" t="s">
        <v>33</v>
      </c>
      <c r="G186" s="24">
        <v>156.83115001828006</v>
      </c>
      <c r="H186" s="23" t="s">
        <v>33</v>
      </c>
      <c r="I186" s="24">
        <v>148.1879002315473</v>
      </c>
      <c r="J186" s="23" t="s">
        <v>33</v>
      </c>
      <c r="K186" s="24">
        <v>0.55116382987366452</v>
      </c>
      <c r="L186" s="24">
        <v>1.7892513303814437</v>
      </c>
      <c r="M186" s="23">
        <v>2017</v>
      </c>
      <c r="N186" s="24">
        <v>12308.5</v>
      </c>
      <c r="O186" s="24">
        <v>231</v>
      </c>
      <c r="P186" s="25">
        <v>1.8767518381606205E-2</v>
      </c>
      <c r="Q186" s="24">
        <v>0</v>
      </c>
      <c r="R186" s="23" t="s">
        <v>32</v>
      </c>
      <c r="S186" s="23">
        <v>0</v>
      </c>
      <c r="T186" s="23">
        <v>0</v>
      </c>
      <c r="U186" s="23">
        <v>0</v>
      </c>
      <c r="V186" s="23" t="s">
        <v>33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  <c r="AE186" s="25">
        <v>0</v>
      </c>
      <c r="AF186" s="25">
        <v>0</v>
      </c>
      <c r="AG186" s="25">
        <v>0</v>
      </c>
      <c r="AH186" s="25">
        <v>1</v>
      </c>
      <c r="AI186" s="25">
        <v>0</v>
      </c>
      <c r="AJ186" s="25">
        <v>0</v>
      </c>
    </row>
    <row r="187" spans="1:36" x14ac:dyDescent="0.35">
      <c r="A187" s="23" t="s">
        <v>1708</v>
      </c>
      <c r="B187" s="23" t="s">
        <v>1709</v>
      </c>
      <c r="C187" s="23" t="s">
        <v>1710</v>
      </c>
      <c r="D187" s="23" t="s">
        <v>2989</v>
      </c>
      <c r="E187" s="24">
        <v>117.94653758039958</v>
      </c>
      <c r="F187" s="23" t="s">
        <v>33</v>
      </c>
      <c r="G187" s="24">
        <v>119.96604169110832</v>
      </c>
      <c r="H187" s="23" t="s">
        <v>33</v>
      </c>
      <c r="I187" s="24">
        <v>119.55509974125161</v>
      </c>
      <c r="J187" s="23" t="s">
        <v>33</v>
      </c>
      <c r="K187" s="24">
        <v>0</v>
      </c>
      <c r="L187" s="24">
        <v>0</v>
      </c>
      <c r="M187" s="23">
        <v>2022</v>
      </c>
      <c r="N187" s="24">
        <v>15513.14</v>
      </c>
      <c r="O187" s="24">
        <v>185</v>
      </c>
      <c r="P187" s="25">
        <v>1.192537423113567E-2</v>
      </c>
      <c r="Q187" s="24">
        <v>0</v>
      </c>
      <c r="R187" s="23" t="s">
        <v>32</v>
      </c>
      <c r="S187" s="23">
        <v>0</v>
      </c>
      <c r="T187" s="23">
        <v>0</v>
      </c>
      <c r="U187" s="23">
        <v>0</v>
      </c>
      <c r="V187" s="23" t="s">
        <v>33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  <c r="AE187" s="25">
        <v>0</v>
      </c>
      <c r="AF187" s="25">
        <v>0</v>
      </c>
      <c r="AG187" s="25">
        <v>0</v>
      </c>
      <c r="AH187" s="25">
        <v>1</v>
      </c>
      <c r="AI187" s="25">
        <v>0</v>
      </c>
      <c r="AJ187" s="25">
        <v>0</v>
      </c>
    </row>
    <row r="188" spans="1:36" x14ac:dyDescent="0.35">
      <c r="A188" s="23" t="s">
        <v>2859</v>
      </c>
      <c r="B188" s="23" t="s">
        <v>2860</v>
      </c>
      <c r="C188" s="23" t="s">
        <v>2861</v>
      </c>
      <c r="D188" s="23" t="s">
        <v>70</v>
      </c>
      <c r="E188" s="24" t="s">
        <v>70</v>
      </c>
      <c r="F188" s="23" t="s">
        <v>70</v>
      </c>
      <c r="G188" s="24" t="s">
        <v>70</v>
      </c>
      <c r="H188" s="23" t="s">
        <v>70</v>
      </c>
      <c r="I188" s="24" t="s">
        <v>70</v>
      </c>
      <c r="J188" s="23" t="s">
        <v>70</v>
      </c>
      <c r="K188" s="24" t="s">
        <v>70</v>
      </c>
      <c r="L188" s="24" t="s">
        <v>70</v>
      </c>
      <c r="M188" s="23">
        <v>2004</v>
      </c>
      <c r="N188" s="24" t="s">
        <v>70</v>
      </c>
      <c r="O188" s="24" t="s">
        <v>70</v>
      </c>
      <c r="P188" s="25" t="s">
        <v>33</v>
      </c>
      <c r="Q188" s="24" t="s">
        <v>70</v>
      </c>
      <c r="R188" s="23" t="s">
        <v>32</v>
      </c>
      <c r="S188" s="23">
        <v>18</v>
      </c>
      <c r="T188" s="23">
        <v>1</v>
      </c>
      <c r="U188" s="23">
        <v>0.35</v>
      </c>
      <c r="V188" s="23" t="s">
        <v>33</v>
      </c>
      <c r="W188" s="25" t="s">
        <v>70</v>
      </c>
      <c r="X188" s="25" t="s">
        <v>70</v>
      </c>
      <c r="Y188" s="25" t="s">
        <v>70</v>
      </c>
      <c r="Z188" s="25" t="s">
        <v>70</v>
      </c>
      <c r="AA188" s="25" t="s">
        <v>70</v>
      </c>
      <c r="AB188" s="25" t="s">
        <v>70</v>
      </c>
      <c r="AC188" s="25" t="s">
        <v>70</v>
      </c>
      <c r="AD188" s="25" t="s">
        <v>70</v>
      </c>
      <c r="AE188" s="25" t="s">
        <v>70</v>
      </c>
      <c r="AF188" s="25" t="s">
        <v>70</v>
      </c>
      <c r="AG188" s="25" t="s">
        <v>70</v>
      </c>
      <c r="AH188" s="25" t="s">
        <v>70</v>
      </c>
      <c r="AI188" s="25" t="s">
        <v>70</v>
      </c>
      <c r="AJ188" s="25" t="s">
        <v>70</v>
      </c>
    </row>
    <row r="189" spans="1:36" x14ac:dyDescent="0.35">
      <c r="A189" s="23" t="s">
        <v>2862</v>
      </c>
      <c r="B189" s="23" t="s">
        <v>2863</v>
      </c>
      <c r="C189" s="23" t="s">
        <v>2864</v>
      </c>
      <c r="D189" s="23" t="s">
        <v>70</v>
      </c>
      <c r="E189" s="24" t="s">
        <v>70</v>
      </c>
      <c r="F189" s="23" t="s">
        <v>70</v>
      </c>
      <c r="G189" s="24" t="s">
        <v>70</v>
      </c>
      <c r="H189" s="23" t="s">
        <v>70</v>
      </c>
      <c r="I189" s="24" t="s">
        <v>70</v>
      </c>
      <c r="J189" s="23" t="s">
        <v>70</v>
      </c>
      <c r="K189" s="24" t="s">
        <v>70</v>
      </c>
      <c r="L189" s="24" t="s">
        <v>70</v>
      </c>
      <c r="M189" s="23">
        <v>2009</v>
      </c>
      <c r="N189" s="24" t="s">
        <v>70</v>
      </c>
      <c r="O189" s="24" t="s">
        <v>70</v>
      </c>
      <c r="P189" s="25" t="s">
        <v>33</v>
      </c>
      <c r="Q189" s="24" t="s">
        <v>70</v>
      </c>
      <c r="R189" s="23" t="s">
        <v>32</v>
      </c>
      <c r="S189" s="23">
        <v>16</v>
      </c>
      <c r="T189" s="23">
        <v>0</v>
      </c>
      <c r="U189" s="23">
        <v>0</v>
      </c>
      <c r="V189" s="23" t="s">
        <v>33</v>
      </c>
      <c r="W189" s="25" t="s">
        <v>70</v>
      </c>
      <c r="X189" s="25" t="s">
        <v>70</v>
      </c>
      <c r="Y189" s="25" t="s">
        <v>70</v>
      </c>
      <c r="Z189" s="25" t="s">
        <v>70</v>
      </c>
      <c r="AA189" s="25" t="s">
        <v>70</v>
      </c>
      <c r="AB189" s="25" t="s">
        <v>70</v>
      </c>
      <c r="AC189" s="25" t="s">
        <v>70</v>
      </c>
      <c r="AD189" s="25" t="s">
        <v>70</v>
      </c>
      <c r="AE189" s="25" t="s">
        <v>70</v>
      </c>
      <c r="AF189" s="25" t="s">
        <v>70</v>
      </c>
      <c r="AG189" s="25" t="s">
        <v>70</v>
      </c>
      <c r="AH189" s="25" t="s">
        <v>70</v>
      </c>
      <c r="AI189" s="25" t="s">
        <v>70</v>
      </c>
      <c r="AJ189" s="25" t="s">
        <v>70</v>
      </c>
    </row>
    <row r="190" spans="1:36" x14ac:dyDescent="0.35">
      <c r="A190" s="23" t="s">
        <v>592</v>
      </c>
      <c r="B190" s="23" t="s">
        <v>593</v>
      </c>
      <c r="C190" s="23" t="s">
        <v>594</v>
      </c>
      <c r="D190" s="23" t="s">
        <v>40</v>
      </c>
      <c r="E190" s="24">
        <v>174.16158410197949</v>
      </c>
      <c r="F190" s="23" t="s">
        <v>33</v>
      </c>
      <c r="G190" s="24">
        <v>175.46258679655924</v>
      </c>
      <c r="H190" s="23" t="s">
        <v>33</v>
      </c>
      <c r="I190" s="24">
        <v>169.74378173904032</v>
      </c>
      <c r="J190" s="23" t="s">
        <v>33</v>
      </c>
      <c r="K190" s="24">
        <v>0</v>
      </c>
      <c r="L190" s="24">
        <v>0</v>
      </c>
      <c r="M190" s="23">
        <v>1992</v>
      </c>
      <c r="N190" s="24">
        <v>38596</v>
      </c>
      <c r="O190" s="24">
        <v>36706</v>
      </c>
      <c r="P190" s="25">
        <v>0.95103119494248112</v>
      </c>
      <c r="Q190" s="24">
        <v>0</v>
      </c>
      <c r="R190" s="23" t="s">
        <v>41</v>
      </c>
      <c r="S190" s="23">
        <v>2021</v>
      </c>
      <c r="T190" s="23">
        <v>0.66</v>
      </c>
      <c r="U190" s="23">
        <v>0</v>
      </c>
      <c r="V190" s="23" t="s">
        <v>33</v>
      </c>
      <c r="W190" s="25">
        <v>0</v>
      </c>
      <c r="X190" s="25">
        <v>0.84407710643590006</v>
      </c>
      <c r="Y190" s="25">
        <v>0.15592289356409991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  <c r="AE190" s="25">
        <v>0</v>
      </c>
      <c r="AF190" s="25">
        <v>0</v>
      </c>
      <c r="AG190" s="25">
        <v>0</v>
      </c>
      <c r="AH190" s="25">
        <v>0</v>
      </c>
      <c r="AI190" s="25">
        <v>0</v>
      </c>
      <c r="AJ190" s="25">
        <v>0</v>
      </c>
    </row>
    <row r="191" spans="1:36" x14ac:dyDescent="0.35">
      <c r="A191" s="23" t="s">
        <v>1829</v>
      </c>
      <c r="B191" s="23" t="s">
        <v>1830</v>
      </c>
      <c r="C191" s="23" t="s">
        <v>1831</v>
      </c>
      <c r="D191" s="23" t="s">
        <v>60</v>
      </c>
      <c r="E191" s="24">
        <v>288.40408909891198</v>
      </c>
      <c r="F191" s="23" t="s">
        <v>31</v>
      </c>
      <c r="G191" s="24">
        <v>255.43055582020159</v>
      </c>
      <c r="H191" s="23" t="s">
        <v>31</v>
      </c>
      <c r="I191" s="24">
        <v>100.71997961166899</v>
      </c>
      <c r="J191" s="23" t="s">
        <v>61</v>
      </c>
      <c r="K191" s="24">
        <v>0.8422953068729635</v>
      </c>
      <c r="L191" s="24">
        <v>0.26109449133972296</v>
      </c>
      <c r="M191" s="23">
        <v>1981</v>
      </c>
      <c r="N191" s="24">
        <v>104962</v>
      </c>
      <c r="O191" s="24">
        <v>83076</v>
      </c>
      <c r="P191" s="25">
        <v>0.79148644271260071</v>
      </c>
      <c r="Q191" s="24">
        <v>0</v>
      </c>
      <c r="R191" s="23" t="s">
        <v>41</v>
      </c>
      <c r="S191" s="23">
        <v>2018</v>
      </c>
      <c r="T191" s="23">
        <v>0.72</v>
      </c>
      <c r="U191" s="23">
        <v>0</v>
      </c>
      <c r="V191" s="23" t="s">
        <v>33</v>
      </c>
      <c r="W191" s="25">
        <v>0</v>
      </c>
      <c r="X191" s="25">
        <v>0.98158699090696544</v>
      </c>
      <c r="Y191" s="25">
        <v>1.8413009093034543E-2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  <c r="AE191" s="25">
        <v>0</v>
      </c>
      <c r="AF191" s="25">
        <v>0</v>
      </c>
      <c r="AG191" s="25">
        <v>0</v>
      </c>
      <c r="AH191" s="25">
        <v>0</v>
      </c>
      <c r="AI191" s="25">
        <v>0</v>
      </c>
      <c r="AJ191" s="25">
        <v>0</v>
      </c>
    </row>
    <row r="192" spans="1:36" x14ac:dyDescent="0.35">
      <c r="A192" s="23" t="s">
        <v>790</v>
      </c>
      <c r="B192" s="23" t="s">
        <v>791</v>
      </c>
      <c r="C192" s="23" t="s">
        <v>792</v>
      </c>
      <c r="D192" s="23" t="s">
        <v>30</v>
      </c>
      <c r="E192" s="24">
        <v>529.772979395231</v>
      </c>
      <c r="F192" s="23" t="s">
        <v>33</v>
      </c>
      <c r="G192" s="24">
        <v>531.29532561457052</v>
      </c>
      <c r="H192" s="23" t="s">
        <v>31</v>
      </c>
      <c r="I192" s="24">
        <v>546.89021559422474</v>
      </c>
      <c r="J192" s="23" t="s">
        <v>31</v>
      </c>
      <c r="K192" s="24">
        <v>44.84635674429498</v>
      </c>
      <c r="L192" s="24">
        <v>108.76097566772513</v>
      </c>
      <c r="M192" s="23">
        <v>2017</v>
      </c>
      <c r="N192" s="24">
        <v>40391.620000000003</v>
      </c>
      <c r="O192" s="24">
        <v>38620.620000000003</v>
      </c>
      <c r="P192" s="25">
        <v>0.95615427160386235</v>
      </c>
      <c r="Q192" s="24">
        <v>0</v>
      </c>
      <c r="R192" s="23" t="s">
        <v>41</v>
      </c>
      <c r="S192" s="23">
        <v>2022</v>
      </c>
      <c r="T192" s="23">
        <v>0.58099999999999996</v>
      </c>
      <c r="U192" s="23">
        <v>0.2</v>
      </c>
      <c r="V192" s="23" t="s">
        <v>33</v>
      </c>
      <c r="W192" s="25">
        <v>0</v>
      </c>
      <c r="X192" s="25">
        <v>1.9203240672198835E-2</v>
      </c>
      <c r="Y192" s="25">
        <v>0.98079675932780108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  <c r="AE192" s="25">
        <v>0</v>
      </c>
      <c r="AF192" s="25">
        <v>0</v>
      </c>
      <c r="AG192" s="25">
        <v>0</v>
      </c>
      <c r="AH192" s="25">
        <v>0</v>
      </c>
      <c r="AI192" s="25">
        <v>0</v>
      </c>
      <c r="AJ192" s="25">
        <v>0</v>
      </c>
    </row>
    <row r="193" spans="1:36" x14ac:dyDescent="0.35">
      <c r="A193" s="23" t="s">
        <v>1403</v>
      </c>
      <c r="B193" s="23" t="s">
        <v>1404</v>
      </c>
      <c r="C193" s="23" t="s">
        <v>1405</v>
      </c>
      <c r="D193" s="23" t="s">
        <v>40</v>
      </c>
      <c r="E193" s="24">
        <v>135.81661704747134</v>
      </c>
      <c r="F193" s="23" t="s">
        <v>33</v>
      </c>
      <c r="G193" s="24">
        <v>150.51435204579252</v>
      </c>
      <c r="H193" s="23" t="s">
        <v>33</v>
      </c>
      <c r="I193" s="24">
        <v>154.72540572086405</v>
      </c>
      <c r="J193" s="23" t="s">
        <v>33</v>
      </c>
      <c r="K193" s="24">
        <v>3.1718177893609196</v>
      </c>
      <c r="L193" s="24">
        <v>8.5531394400652356</v>
      </c>
      <c r="M193" s="23">
        <v>1984</v>
      </c>
      <c r="N193" s="24">
        <v>62543</v>
      </c>
      <c r="O193" s="24">
        <v>60000</v>
      </c>
      <c r="P193" s="25">
        <v>0.95933997409782068</v>
      </c>
      <c r="Q193" s="24">
        <v>421</v>
      </c>
      <c r="R193" s="23" t="s">
        <v>41</v>
      </c>
      <c r="S193" s="23">
        <v>0</v>
      </c>
      <c r="T193" s="23">
        <v>0</v>
      </c>
      <c r="U193" s="23">
        <v>0</v>
      </c>
      <c r="V193" s="23" t="s">
        <v>33</v>
      </c>
      <c r="W193" s="25">
        <v>0.57000783460978843</v>
      </c>
      <c r="X193" s="25">
        <v>0</v>
      </c>
      <c r="Y193" s="25">
        <v>0.42999216539021151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  <c r="AE193" s="25">
        <v>0</v>
      </c>
      <c r="AF193" s="25">
        <v>0</v>
      </c>
      <c r="AG193" s="25">
        <v>0</v>
      </c>
      <c r="AH193" s="25">
        <v>0</v>
      </c>
      <c r="AI193" s="25">
        <v>0</v>
      </c>
      <c r="AJ193" s="25">
        <v>0</v>
      </c>
    </row>
    <row r="194" spans="1:36" x14ac:dyDescent="0.35">
      <c r="A194" s="23" t="s">
        <v>2019</v>
      </c>
      <c r="B194" s="23" t="s">
        <v>2020</v>
      </c>
      <c r="C194" s="23" t="s">
        <v>2021</v>
      </c>
      <c r="D194" s="23" t="s">
        <v>40</v>
      </c>
      <c r="E194" s="24">
        <v>196.30007956774358</v>
      </c>
      <c r="F194" s="23" t="s">
        <v>33</v>
      </c>
      <c r="G194" s="24">
        <v>209.96740757188851</v>
      </c>
      <c r="H194" s="23" t="s">
        <v>33</v>
      </c>
      <c r="I194" s="24">
        <v>211.61227249176565</v>
      </c>
      <c r="J194" s="23" t="s">
        <v>33</v>
      </c>
      <c r="K194" s="24">
        <v>6.551422967321713</v>
      </c>
      <c r="L194" s="24">
        <v>17.9381407053773</v>
      </c>
      <c r="M194" s="23">
        <v>1986</v>
      </c>
      <c r="N194" s="24">
        <v>54042</v>
      </c>
      <c r="O194" s="24">
        <v>42053</v>
      </c>
      <c r="P194" s="25">
        <v>0.7781540283483217</v>
      </c>
      <c r="Q194" s="24">
        <v>512</v>
      </c>
      <c r="R194" s="23" t="s">
        <v>41</v>
      </c>
      <c r="S194" s="23">
        <v>2017</v>
      </c>
      <c r="T194" s="23">
        <v>0.751</v>
      </c>
      <c r="U194" s="23">
        <v>0</v>
      </c>
      <c r="V194" s="23" t="s">
        <v>33</v>
      </c>
      <c r="W194" s="25">
        <v>0.66690425635260964</v>
      </c>
      <c r="X194" s="25">
        <v>0</v>
      </c>
      <c r="Y194" s="25">
        <v>0.33309574364739025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  <c r="AE194" s="25">
        <v>0</v>
      </c>
      <c r="AF194" s="25">
        <v>0</v>
      </c>
      <c r="AG194" s="25">
        <v>0</v>
      </c>
      <c r="AH194" s="25">
        <v>0</v>
      </c>
      <c r="AI194" s="25">
        <v>0</v>
      </c>
      <c r="AJ194" s="25">
        <v>0</v>
      </c>
    </row>
    <row r="195" spans="1:36" x14ac:dyDescent="0.35">
      <c r="A195" s="23" t="s">
        <v>2891</v>
      </c>
      <c r="B195" s="23" t="s">
        <v>2892</v>
      </c>
      <c r="C195" s="23" t="s">
        <v>470</v>
      </c>
      <c r="D195" s="23" t="s">
        <v>60</v>
      </c>
      <c r="E195" s="24">
        <v>89.791955692564912</v>
      </c>
      <c r="F195" s="23" t="s">
        <v>61</v>
      </c>
      <c r="G195" s="24">
        <v>92.102053398819166</v>
      </c>
      <c r="H195" s="23" t="s">
        <v>61</v>
      </c>
      <c r="I195" s="24">
        <v>94.632216939234027</v>
      </c>
      <c r="J195" s="23" t="s">
        <v>61</v>
      </c>
      <c r="K195" s="24">
        <v>0</v>
      </c>
      <c r="L195" s="24">
        <v>0</v>
      </c>
      <c r="M195" s="23">
        <v>1986</v>
      </c>
      <c r="N195" s="24">
        <v>95695</v>
      </c>
      <c r="O195" s="24">
        <v>64356</v>
      </c>
      <c r="P195" s="25">
        <v>0.67251162547677512</v>
      </c>
      <c r="Q195" s="24">
        <v>0</v>
      </c>
      <c r="R195" s="23" t="s">
        <v>41</v>
      </c>
      <c r="S195" s="23">
        <v>2010</v>
      </c>
      <c r="T195" s="23">
        <v>0.59099999999999997</v>
      </c>
      <c r="U195" s="23">
        <v>0.11</v>
      </c>
      <c r="V195" s="23">
        <v>2024</v>
      </c>
      <c r="W195" s="25">
        <v>0</v>
      </c>
      <c r="X195" s="25">
        <v>0.91978063443335889</v>
      </c>
      <c r="Y195" s="25">
        <v>8.0219365566641082E-2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  <c r="AE195" s="25">
        <v>0</v>
      </c>
      <c r="AF195" s="25">
        <v>0</v>
      </c>
      <c r="AG195" s="25">
        <v>0</v>
      </c>
      <c r="AH195" s="25">
        <v>0</v>
      </c>
      <c r="AI195" s="25">
        <v>0</v>
      </c>
      <c r="AJ195" s="25">
        <v>0</v>
      </c>
    </row>
    <row r="196" spans="1:36" x14ac:dyDescent="0.35">
      <c r="A196" s="23" t="s">
        <v>240</v>
      </c>
      <c r="B196" s="23" t="s">
        <v>241</v>
      </c>
      <c r="C196" s="23" t="s">
        <v>242</v>
      </c>
      <c r="D196" s="23" t="s">
        <v>40</v>
      </c>
      <c r="E196" s="24">
        <v>374.51648135140226</v>
      </c>
      <c r="F196" s="23" t="s">
        <v>33</v>
      </c>
      <c r="G196" s="24">
        <v>382.31004899861227</v>
      </c>
      <c r="H196" s="23" t="s">
        <v>33</v>
      </c>
      <c r="I196" s="24">
        <v>375.76065205845566</v>
      </c>
      <c r="J196" s="23" t="s">
        <v>33</v>
      </c>
      <c r="K196" s="24">
        <v>9.9117168359917081</v>
      </c>
      <c r="L196" s="24">
        <v>29.696928163922632</v>
      </c>
      <c r="M196" s="23">
        <v>2014</v>
      </c>
      <c r="N196" s="24">
        <v>58369</v>
      </c>
      <c r="O196" s="24">
        <v>49572</v>
      </c>
      <c r="P196" s="25">
        <v>0.84928643629323786</v>
      </c>
      <c r="Q196" s="24">
        <v>252</v>
      </c>
      <c r="R196" s="23" t="s">
        <v>41</v>
      </c>
      <c r="S196" s="23">
        <v>2014</v>
      </c>
      <c r="T196" s="23">
        <v>0.64500000000000002</v>
      </c>
      <c r="U196" s="23">
        <v>0.27100000000000002</v>
      </c>
      <c r="V196" s="23">
        <v>2020</v>
      </c>
      <c r="W196" s="25">
        <v>0.3924514725282256</v>
      </c>
      <c r="X196" s="25">
        <v>0</v>
      </c>
      <c r="Y196" s="25">
        <v>1.6070174236324074E-2</v>
      </c>
      <c r="Z196" s="25">
        <v>0.59147835323545028</v>
      </c>
      <c r="AA196" s="25">
        <v>0</v>
      </c>
      <c r="AB196" s="25">
        <v>0</v>
      </c>
      <c r="AC196" s="25">
        <v>0</v>
      </c>
      <c r="AD196" s="25">
        <v>0</v>
      </c>
      <c r="AE196" s="25">
        <v>0</v>
      </c>
      <c r="AF196" s="25">
        <v>0</v>
      </c>
      <c r="AG196" s="25">
        <v>0</v>
      </c>
      <c r="AH196" s="25">
        <v>0</v>
      </c>
      <c r="AI196" s="25">
        <v>0</v>
      </c>
      <c r="AJ196" s="25">
        <v>0</v>
      </c>
    </row>
    <row r="197" spans="1:36" x14ac:dyDescent="0.35">
      <c r="A197" s="23" t="s">
        <v>105</v>
      </c>
      <c r="B197" s="23" t="s">
        <v>106</v>
      </c>
      <c r="C197" s="23" t="s">
        <v>107</v>
      </c>
      <c r="D197" s="23" t="s">
        <v>53</v>
      </c>
      <c r="E197" s="24">
        <v>176.7245790913797</v>
      </c>
      <c r="F197" s="23" t="s">
        <v>33</v>
      </c>
      <c r="G197" s="24">
        <v>186.78203958882835</v>
      </c>
      <c r="H197" s="23" t="s">
        <v>33</v>
      </c>
      <c r="I197" s="24">
        <v>191.95387876845712</v>
      </c>
      <c r="J197" s="23" t="s">
        <v>33</v>
      </c>
      <c r="K197" s="24">
        <v>10.558384894125767</v>
      </c>
      <c r="L197" s="24">
        <v>26.727142751497524</v>
      </c>
      <c r="M197" s="23">
        <v>1996</v>
      </c>
      <c r="N197" s="24">
        <v>40567</v>
      </c>
      <c r="O197" s="24">
        <v>34322</v>
      </c>
      <c r="P197" s="25">
        <v>0.84605714003993393</v>
      </c>
      <c r="Q197" s="24">
        <v>512</v>
      </c>
      <c r="R197" s="23" t="s">
        <v>71</v>
      </c>
      <c r="S197" s="23">
        <v>1996</v>
      </c>
      <c r="T197" s="23">
        <v>0.624</v>
      </c>
      <c r="U197" s="23">
        <v>0</v>
      </c>
      <c r="V197" s="23" t="s">
        <v>33</v>
      </c>
      <c r="W197" s="25">
        <v>1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  <c r="AF197" s="25">
        <v>0</v>
      </c>
      <c r="AG197" s="25">
        <v>0</v>
      </c>
      <c r="AH197" s="25">
        <v>0</v>
      </c>
      <c r="AI197" s="25">
        <v>0</v>
      </c>
      <c r="AJ197" s="25">
        <v>0</v>
      </c>
    </row>
    <row r="198" spans="1:36" x14ac:dyDescent="0.35">
      <c r="A198" s="23" t="s">
        <v>1543</v>
      </c>
      <c r="B198" s="23" t="s">
        <v>1544</v>
      </c>
      <c r="C198" s="23" t="s">
        <v>1545</v>
      </c>
      <c r="D198" s="23" t="s">
        <v>53</v>
      </c>
      <c r="E198" s="24">
        <v>207.07970871894145</v>
      </c>
      <c r="F198" s="23" t="s">
        <v>36</v>
      </c>
      <c r="G198" s="24">
        <v>141.36721129646247</v>
      </c>
      <c r="H198" s="23" t="s">
        <v>61</v>
      </c>
      <c r="I198" s="24">
        <v>217.80099560573862</v>
      </c>
      <c r="J198" s="23" t="s">
        <v>36</v>
      </c>
      <c r="K198" s="24">
        <v>8.8413207453013793</v>
      </c>
      <c r="L198" s="24">
        <v>28.492364417687398</v>
      </c>
      <c r="M198" s="23">
        <v>1982</v>
      </c>
      <c r="N198" s="24">
        <v>42482.68</v>
      </c>
      <c r="O198" s="24">
        <v>37160</v>
      </c>
      <c r="P198" s="25">
        <v>0.87470941098819566</v>
      </c>
      <c r="Q198" s="24">
        <v>445</v>
      </c>
      <c r="R198" s="23" t="s">
        <v>41</v>
      </c>
      <c r="S198" s="23">
        <v>2022</v>
      </c>
      <c r="T198" s="23">
        <v>0.62</v>
      </c>
      <c r="U198" s="23">
        <v>0.24</v>
      </c>
      <c r="V198" s="23" t="s">
        <v>33</v>
      </c>
      <c r="W198" s="25">
        <v>1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  <c r="AE198" s="25">
        <v>0</v>
      </c>
      <c r="AF198" s="25">
        <v>0</v>
      </c>
      <c r="AG198" s="25">
        <v>0</v>
      </c>
      <c r="AH198" s="25">
        <v>0</v>
      </c>
      <c r="AI198" s="25">
        <v>0</v>
      </c>
      <c r="AJ198" s="25">
        <v>0</v>
      </c>
    </row>
    <row r="199" spans="1:36" x14ac:dyDescent="0.35">
      <c r="A199" s="23" t="s">
        <v>1361</v>
      </c>
      <c r="B199" s="23" t="s">
        <v>1362</v>
      </c>
      <c r="C199" s="23" t="s">
        <v>1363</v>
      </c>
      <c r="D199" s="23" t="s">
        <v>53</v>
      </c>
      <c r="E199" s="24">
        <v>204.14720171834782</v>
      </c>
      <c r="F199" s="23" t="s">
        <v>36</v>
      </c>
      <c r="G199" s="24">
        <v>214.70417313035921</v>
      </c>
      <c r="H199" s="23" t="s">
        <v>36</v>
      </c>
      <c r="I199" s="24">
        <v>216.52489729121564</v>
      </c>
      <c r="J199" s="23" t="s">
        <v>36</v>
      </c>
      <c r="K199" s="24">
        <v>10.414130910372025</v>
      </c>
      <c r="L199" s="24">
        <v>42.349715597529311</v>
      </c>
      <c r="M199" s="23">
        <v>2022</v>
      </c>
      <c r="N199" s="24">
        <v>17598.3</v>
      </c>
      <c r="O199" s="24">
        <v>10222</v>
      </c>
      <c r="P199" s="25">
        <v>0.58085155952563605</v>
      </c>
      <c r="Q199" s="24">
        <v>311</v>
      </c>
      <c r="R199" s="23" t="s">
        <v>41</v>
      </c>
      <c r="S199" s="23">
        <v>2012</v>
      </c>
      <c r="T199" s="23">
        <v>0.53</v>
      </c>
      <c r="U199" s="23">
        <v>0</v>
      </c>
      <c r="V199" s="23" t="s">
        <v>33</v>
      </c>
      <c r="W199" s="25">
        <v>1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  <c r="AE199" s="25">
        <v>0</v>
      </c>
      <c r="AF199" s="25">
        <v>0</v>
      </c>
      <c r="AG199" s="25">
        <v>0</v>
      </c>
      <c r="AH199" s="25">
        <v>0</v>
      </c>
      <c r="AI199" s="25">
        <v>0</v>
      </c>
      <c r="AJ199" s="25">
        <v>0</v>
      </c>
    </row>
    <row r="200" spans="1:36" x14ac:dyDescent="0.35">
      <c r="A200" s="23" t="s">
        <v>1964</v>
      </c>
      <c r="B200" s="23" t="s">
        <v>1965</v>
      </c>
      <c r="C200" s="23" t="s">
        <v>1966</v>
      </c>
      <c r="D200" s="23" t="s">
        <v>60</v>
      </c>
      <c r="E200" s="24">
        <v>506.44168734491313</v>
      </c>
      <c r="F200" s="23" t="s">
        <v>31</v>
      </c>
      <c r="G200" s="24">
        <v>226.06637717121589</v>
      </c>
      <c r="H200" s="23" t="s">
        <v>31</v>
      </c>
      <c r="I200" s="24">
        <v>128.25238833746897</v>
      </c>
      <c r="J200" s="23" t="s">
        <v>36</v>
      </c>
      <c r="K200" s="24">
        <v>0</v>
      </c>
      <c r="L200" s="24">
        <v>0</v>
      </c>
      <c r="M200" s="23">
        <v>1997</v>
      </c>
      <c r="N200" s="24">
        <v>8060</v>
      </c>
      <c r="O200" s="24">
        <v>6089.2</v>
      </c>
      <c r="P200" s="25">
        <v>0.75548387096774194</v>
      </c>
      <c r="Q200" s="24">
        <v>0</v>
      </c>
      <c r="R200" s="23" t="s">
        <v>41</v>
      </c>
      <c r="S200" s="23">
        <v>2021</v>
      </c>
      <c r="T200" s="23">
        <v>0.60499999999999998</v>
      </c>
      <c r="U200" s="23">
        <v>0.38100000000000001</v>
      </c>
      <c r="V200" s="23">
        <v>2020</v>
      </c>
      <c r="W200" s="25">
        <v>0</v>
      </c>
      <c r="X200" s="25">
        <v>1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  <c r="AE200" s="25">
        <v>0</v>
      </c>
      <c r="AF200" s="25">
        <v>0</v>
      </c>
      <c r="AG200" s="25">
        <v>0</v>
      </c>
      <c r="AH200" s="25">
        <v>0</v>
      </c>
      <c r="AI200" s="25">
        <v>0</v>
      </c>
      <c r="AJ200" s="25">
        <v>0</v>
      </c>
    </row>
    <row r="201" spans="1:36" x14ac:dyDescent="0.35">
      <c r="A201" s="23" t="s">
        <v>1901</v>
      </c>
      <c r="B201" s="23" t="s">
        <v>1902</v>
      </c>
      <c r="C201" s="23" t="s">
        <v>1903</v>
      </c>
      <c r="D201" s="23" t="s">
        <v>40</v>
      </c>
      <c r="E201" s="24">
        <v>287.6205588244751</v>
      </c>
      <c r="F201" s="23" t="s">
        <v>33</v>
      </c>
      <c r="G201" s="24">
        <v>302.42661007684643</v>
      </c>
      <c r="H201" s="23" t="s">
        <v>33</v>
      </c>
      <c r="I201" s="24">
        <v>292.83135590495482</v>
      </c>
      <c r="J201" s="23" t="s">
        <v>33</v>
      </c>
      <c r="K201" s="24">
        <v>0</v>
      </c>
      <c r="L201" s="24">
        <v>0</v>
      </c>
      <c r="M201" s="23">
        <v>1997</v>
      </c>
      <c r="N201" s="24">
        <v>15550.5</v>
      </c>
      <c r="O201" s="24">
        <v>11720.8</v>
      </c>
      <c r="P201" s="25">
        <v>0.75372496061219896</v>
      </c>
      <c r="Q201" s="24">
        <v>0</v>
      </c>
      <c r="R201" s="23" t="s">
        <v>41</v>
      </c>
      <c r="S201" s="23">
        <v>2021</v>
      </c>
      <c r="T201" s="23">
        <v>0.61799999999999999</v>
      </c>
      <c r="U201" s="23">
        <v>0.26800000000000002</v>
      </c>
      <c r="V201" s="23" t="s">
        <v>33</v>
      </c>
      <c r="W201" s="25">
        <v>0</v>
      </c>
      <c r="X201" s="25">
        <v>1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  <c r="AE201" s="25">
        <v>0</v>
      </c>
      <c r="AF201" s="25">
        <v>0</v>
      </c>
      <c r="AG201" s="25">
        <v>0</v>
      </c>
      <c r="AH201" s="25">
        <v>0</v>
      </c>
      <c r="AI201" s="25">
        <v>0</v>
      </c>
      <c r="AJ201" s="25">
        <v>0</v>
      </c>
    </row>
    <row r="202" spans="1:36" x14ac:dyDescent="0.35">
      <c r="A202" s="23" t="s">
        <v>163</v>
      </c>
      <c r="B202" s="23" t="s">
        <v>164</v>
      </c>
      <c r="C202" s="23" t="s">
        <v>165</v>
      </c>
      <c r="D202" s="23" t="s">
        <v>60</v>
      </c>
      <c r="E202" s="24">
        <v>246.92558528428094</v>
      </c>
      <c r="F202" s="23" t="s">
        <v>31</v>
      </c>
      <c r="G202" s="24">
        <v>299.2123745819398</v>
      </c>
      <c r="H202" s="23" t="s">
        <v>31</v>
      </c>
      <c r="I202" s="24">
        <v>305.10200668896323</v>
      </c>
      <c r="J202" s="23" t="s">
        <v>31</v>
      </c>
      <c r="K202" s="24">
        <v>0</v>
      </c>
      <c r="L202" s="24">
        <v>0</v>
      </c>
      <c r="M202" s="23">
        <v>2004</v>
      </c>
      <c r="N202" s="24">
        <v>5980</v>
      </c>
      <c r="O202" s="24">
        <v>5000</v>
      </c>
      <c r="P202" s="25">
        <v>0.83612040133779264</v>
      </c>
      <c r="Q202" s="24">
        <v>0</v>
      </c>
      <c r="R202" s="23" t="s">
        <v>32</v>
      </c>
      <c r="S202" s="23">
        <v>2014</v>
      </c>
      <c r="T202" s="23">
        <v>0</v>
      </c>
      <c r="U202" s="23">
        <v>0</v>
      </c>
      <c r="V202" s="23" t="s">
        <v>33</v>
      </c>
      <c r="W202" s="25">
        <v>0</v>
      </c>
      <c r="X202" s="25">
        <v>1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  <c r="AE202" s="25">
        <v>0</v>
      </c>
      <c r="AF202" s="25">
        <v>0</v>
      </c>
      <c r="AG202" s="25">
        <v>0</v>
      </c>
      <c r="AH202" s="25">
        <v>0</v>
      </c>
      <c r="AI202" s="25">
        <v>0</v>
      </c>
      <c r="AJ202" s="25">
        <v>0</v>
      </c>
    </row>
    <row r="203" spans="1:36" x14ac:dyDescent="0.35">
      <c r="A203" s="23" t="s">
        <v>137</v>
      </c>
      <c r="B203" s="23" t="s">
        <v>138</v>
      </c>
      <c r="C203" s="23" t="s">
        <v>139</v>
      </c>
      <c r="D203" s="23" t="s">
        <v>30</v>
      </c>
      <c r="E203" s="24">
        <v>210.43539341041611</v>
      </c>
      <c r="F203" s="23" t="s">
        <v>33</v>
      </c>
      <c r="G203" s="24">
        <v>183.7850313286105</v>
      </c>
      <c r="H203" s="23" t="s">
        <v>61</v>
      </c>
      <c r="I203" s="24">
        <v>261.21479650913983</v>
      </c>
      <c r="J203" s="23" t="s">
        <v>36</v>
      </c>
      <c r="K203" s="24">
        <v>4.4590022656552053</v>
      </c>
      <c r="L203" s="24">
        <v>9.3453604241290797</v>
      </c>
      <c r="M203" s="23">
        <v>2005</v>
      </c>
      <c r="N203" s="24">
        <v>50824.15</v>
      </c>
      <c r="O203" s="24">
        <v>26923</v>
      </c>
      <c r="P203" s="25">
        <v>0.52972848537555473</v>
      </c>
      <c r="Q203" s="24">
        <v>0</v>
      </c>
      <c r="R203" s="23" t="s">
        <v>41</v>
      </c>
      <c r="S203" s="23">
        <v>2023</v>
      </c>
      <c r="T203" s="23">
        <v>0.59399999999999997</v>
      </c>
      <c r="U203" s="23">
        <v>0.4</v>
      </c>
      <c r="V203" s="23">
        <v>2022</v>
      </c>
      <c r="W203" s="25">
        <v>0</v>
      </c>
      <c r="X203" s="25">
        <v>0</v>
      </c>
      <c r="Y203" s="25">
        <v>1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0</v>
      </c>
    </row>
    <row r="204" spans="1:36" x14ac:dyDescent="0.35">
      <c r="A204" s="23" t="s">
        <v>1312</v>
      </c>
      <c r="B204" s="23" t="s">
        <v>1313</v>
      </c>
      <c r="C204" s="23" t="s">
        <v>1314</v>
      </c>
      <c r="D204" s="23" t="s">
        <v>60</v>
      </c>
      <c r="E204" s="24">
        <v>79.1459094992139</v>
      </c>
      <c r="F204" s="23" t="s">
        <v>61</v>
      </c>
      <c r="G204" s="24">
        <v>82.849026498989431</v>
      </c>
      <c r="H204" s="23" t="s">
        <v>61</v>
      </c>
      <c r="I204" s="24">
        <v>81.833862564563219</v>
      </c>
      <c r="J204" s="23" t="s">
        <v>61</v>
      </c>
      <c r="K204" s="24">
        <v>0</v>
      </c>
      <c r="L204" s="24">
        <v>0</v>
      </c>
      <c r="M204" s="23">
        <v>1930</v>
      </c>
      <c r="N204" s="24">
        <v>8906</v>
      </c>
      <c r="O204" s="24">
        <v>4000</v>
      </c>
      <c r="P204" s="25">
        <v>0.44913541432741971</v>
      </c>
      <c r="Q204" s="24">
        <v>0</v>
      </c>
      <c r="R204" s="23" t="s">
        <v>32</v>
      </c>
      <c r="S204" s="23">
        <v>2016</v>
      </c>
      <c r="T204" s="23">
        <v>0</v>
      </c>
      <c r="U204" s="23">
        <v>9.1</v>
      </c>
      <c r="V204" s="23" t="s">
        <v>33</v>
      </c>
      <c r="W204" s="25">
        <v>0</v>
      </c>
      <c r="X204" s="25">
        <v>1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  <c r="AE204" s="25">
        <v>0</v>
      </c>
      <c r="AF204" s="25">
        <v>0</v>
      </c>
      <c r="AG204" s="25">
        <v>0</v>
      </c>
      <c r="AH204" s="25">
        <v>0</v>
      </c>
      <c r="AI204" s="25">
        <v>0</v>
      </c>
      <c r="AJ204" s="25">
        <v>0</v>
      </c>
    </row>
    <row r="205" spans="1:36" x14ac:dyDescent="0.35">
      <c r="A205" s="23" t="s">
        <v>1870</v>
      </c>
      <c r="B205" s="23" t="s">
        <v>1871</v>
      </c>
      <c r="C205" s="23" t="s">
        <v>1872</v>
      </c>
      <c r="D205" s="23" t="s">
        <v>30</v>
      </c>
      <c r="E205" s="24">
        <v>229.46612586644704</v>
      </c>
      <c r="F205" s="23" t="s">
        <v>33</v>
      </c>
      <c r="G205" s="24">
        <v>257.40034863770501</v>
      </c>
      <c r="H205" s="23" t="s">
        <v>61</v>
      </c>
      <c r="I205" s="24">
        <v>267.58705854093745</v>
      </c>
      <c r="J205" s="23" t="s">
        <v>36</v>
      </c>
      <c r="K205" s="24">
        <v>22.80756296753826</v>
      </c>
      <c r="L205" s="24">
        <v>48.355981058266423</v>
      </c>
      <c r="M205" s="23">
        <v>1983</v>
      </c>
      <c r="N205" s="24">
        <v>14571</v>
      </c>
      <c r="O205" s="24">
        <v>8000</v>
      </c>
      <c r="P205" s="25">
        <v>0.54903575595360643</v>
      </c>
      <c r="Q205" s="24">
        <v>0</v>
      </c>
      <c r="R205" s="23" t="s">
        <v>41</v>
      </c>
      <c r="S205" s="23">
        <v>2000</v>
      </c>
      <c r="T205" s="23">
        <v>0.65</v>
      </c>
      <c r="U205" s="23">
        <v>0</v>
      </c>
      <c r="V205" s="23" t="s">
        <v>33</v>
      </c>
      <c r="W205" s="25">
        <v>0</v>
      </c>
      <c r="X205" s="25">
        <v>0</v>
      </c>
      <c r="Y205" s="25">
        <v>1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  <c r="AE205" s="25">
        <v>0</v>
      </c>
      <c r="AF205" s="25">
        <v>0</v>
      </c>
      <c r="AG205" s="25">
        <v>0</v>
      </c>
      <c r="AH205" s="25">
        <v>0</v>
      </c>
      <c r="AI205" s="25">
        <v>0</v>
      </c>
      <c r="AJ205" s="25">
        <v>0</v>
      </c>
    </row>
    <row r="206" spans="1:36" x14ac:dyDescent="0.35">
      <c r="A206" s="23" t="s">
        <v>1043</v>
      </c>
      <c r="B206" s="23" t="s">
        <v>1044</v>
      </c>
      <c r="C206" s="23" t="s">
        <v>1045</v>
      </c>
      <c r="D206" s="23" t="s">
        <v>60</v>
      </c>
      <c r="E206" s="24">
        <v>208.8437134951559</v>
      </c>
      <c r="F206" s="23" t="s">
        <v>31</v>
      </c>
      <c r="G206" s="24">
        <v>208.64247752010749</v>
      </c>
      <c r="H206" s="23" t="s">
        <v>31</v>
      </c>
      <c r="I206" s="24">
        <v>198.0899182807234</v>
      </c>
      <c r="J206" s="23" t="s">
        <v>31</v>
      </c>
      <c r="K206" s="24">
        <v>0</v>
      </c>
      <c r="L206" s="24">
        <v>0</v>
      </c>
      <c r="M206" s="23">
        <v>2001</v>
      </c>
      <c r="N206" s="24">
        <v>15511.64</v>
      </c>
      <c r="O206" s="24">
        <v>9785</v>
      </c>
      <c r="P206" s="25">
        <v>0.63081659966322068</v>
      </c>
      <c r="Q206" s="24">
        <v>0</v>
      </c>
      <c r="R206" s="23" t="s">
        <v>41</v>
      </c>
      <c r="S206" s="23">
        <v>2025</v>
      </c>
      <c r="T206" s="23">
        <v>0.55000000000000004</v>
      </c>
      <c r="U206" s="23">
        <v>0.15</v>
      </c>
      <c r="V206" s="23" t="s">
        <v>33</v>
      </c>
      <c r="W206" s="25">
        <v>0</v>
      </c>
      <c r="X206" s="25">
        <v>1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  <c r="AE206" s="25">
        <v>0</v>
      </c>
      <c r="AF206" s="25">
        <v>0</v>
      </c>
      <c r="AG206" s="25">
        <v>0</v>
      </c>
      <c r="AH206" s="25">
        <v>0</v>
      </c>
      <c r="AI206" s="25">
        <v>0</v>
      </c>
      <c r="AJ206" s="25">
        <v>0</v>
      </c>
    </row>
    <row r="207" spans="1:36" x14ac:dyDescent="0.35">
      <c r="A207" s="23" t="s">
        <v>1367</v>
      </c>
      <c r="B207" s="23" t="s">
        <v>1368</v>
      </c>
      <c r="C207" s="23" t="s">
        <v>1369</v>
      </c>
      <c r="D207" s="23" t="s">
        <v>60</v>
      </c>
      <c r="E207" s="24">
        <v>100.19920731981205</v>
      </c>
      <c r="F207" s="23" t="s">
        <v>61</v>
      </c>
      <c r="G207" s="24">
        <v>85.773053041223719</v>
      </c>
      <c r="H207" s="23" t="s">
        <v>61</v>
      </c>
      <c r="I207" s="24">
        <v>84.223533682888103</v>
      </c>
      <c r="J207" s="23" t="s">
        <v>61</v>
      </c>
      <c r="K207" s="24">
        <v>0</v>
      </c>
      <c r="L207" s="24">
        <v>0</v>
      </c>
      <c r="M207" s="23">
        <v>2019</v>
      </c>
      <c r="N207" s="24">
        <v>21595.09</v>
      </c>
      <c r="O207" s="24">
        <v>12000</v>
      </c>
      <c r="P207" s="25">
        <v>0.55568187027699356</v>
      </c>
      <c r="Q207" s="24">
        <v>0</v>
      </c>
      <c r="R207" s="23" t="s">
        <v>41</v>
      </c>
      <c r="S207" s="23">
        <v>2018</v>
      </c>
      <c r="T207" s="23">
        <v>0.66</v>
      </c>
      <c r="U207" s="23">
        <v>0.22</v>
      </c>
      <c r="V207" s="23" t="s">
        <v>33</v>
      </c>
      <c r="W207" s="25">
        <v>0</v>
      </c>
      <c r="X207" s="25">
        <v>1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  <c r="AE207" s="25">
        <v>0</v>
      </c>
      <c r="AF207" s="25">
        <v>0</v>
      </c>
      <c r="AG207" s="25">
        <v>0</v>
      </c>
      <c r="AH207" s="25">
        <v>0</v>
      </c>
      <c r="AI207" s="25">
        <v>0</v>
      </c>
      <c r="AJ207" s="25">
        <v>0</v>
      </c>
    </row>
    <row r="208" spans="1:36" x14ac:dyDescent="0.35">
      <c r="A208" s="23" t="s">
        <v>1850</v>
      </c>
      <c r="B208" s="23" t="s">
        <v>1851</v>
      </c>
      <c r="C208" s="23" t="s">
        <v>1852</v>
      </c>
      <c r="D208" s="23" t="s">
        <v>40</v>
      </c>
      <c r="E208" s="24">
        <v>156.47216732697802</v>
      </c>
      <c r="F208" s="23" t="s">
        <v>33</v>
      </c>
      <c r="G208" s="24">
        <v>143.61406369103076</v>
      </c>
      <c r="H208" s="23" t="s">
        <v>33</v>
      </c>
      <c r="I208" s="24">
        <v>106.9964914096785</v>
      </c>
      <c r="J208" s="23" t="s">
        <v>33</v>
      </c>
      <c r="K208" s="24">
        <v>0</v>
      </c>
      <c r="L208" s="24">
        <v>0</v>
      </c>
      <c r="M208" s="23">
        <v>2015</v>
      </c>
      <c r="N208" s="24">
        <v>12751.56</v>
      </c>
      <c r="O208" s="24">
        <v>10352.31</v>
      </c>
      <c r="P208" s="25">
        <v>0.81184655053969867</v>
      </c>
      <c r="Q208" s="24">
        <v>0</v>
      </c>
      <c r="R208" s="23" t="s">
        <v>71</v>
      </c>
      <c r="S208" s="23">
        <v>0</v>
      </c>
      <c r="T208" s="23">
        <v>0</v>
      </c>
      <c r="U208" s="23">
        <v>0.23</v>
      </c>
      <c r="V208" s="23" t="s">
        <v>33</v>
      </c>
      <c r="W208" s="25">
        <v>0</v>
      </c>
      <c r="X208" s="25">
        <v>0.64725081373302429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  <c r="AE208" s="25">
        <v>0</v>
      </c>
      <c r="AF208" s="25">
        <v>0</v>
      </c>
      <c r="AG208" s="25">
        <v>0</v>
      </c>
      <c r="AH208" s="25">
        <v>0</v>
      </c>
      <c r="AI208" s="25">
        <v>0</v>
      </c>
      <c r="AJ208" s="25">
        <v>0.3527491862669756</v>
      </c>
    </row>
    <row r="209" spans="1:36" x14ac:dyDescent="0.35">
      <c r="A209" s="23" t="s">
        <v>2322</v>
      </c>
      <c r="B209" s="23" t="s">
        <v>2323</v>
      </c>
      <c r="C209" s="23" t="s">
        <v>2324</v>
      </c>
      <c r="D209" s="23" t="s">
        <v>30</v>
      </c>
      <c r="E209" s="24">
        <v>411.86891783359357</v>
      </c>
      <c r="F209" s="23" t="s">
        <v>33</v>
      </c>
      <c r="G209" s="24">
        <v>424.4723365206209</v>
      </c>
      <c r="H209" s="23" t="s">
        <v>36</v>
      </c>
      <c r="I209" s="24">
        <v>412.1633609970707</v>
      </c>
      <c r="J209" s="23" t="s">
        <v>36</v>
      </c>
      <c r="K209" s="24">
        <v>17.968688342698151</v>
      </c>
      <c r="L209" s="24">
        <v>22.450337582190393</v>
      </c>
      <c r="M209" s="23">
        <v>2001</v>
      </c>
      <c r="N209" s="24">
        <v>6462.13</v>
      </c>
      <c r="O209" s="24">
        <v>6462.13</v>
      </c>
      <c r="P209" s="25">
        <v>1</v>
      </c>
      <c r="Q209" s="24">
        <v>0</v>
      </c>
      <c r="R209" s="23" t="s">
        <v>32</v>
      </c>
      <c r="S209" s="23">
        <v>2017</v>
      </c>
      <c r="T209" s="23">
        <v>0</v>
      </c>
      <c r="U209" s="23">
        <v>0</v>
      </c>
      <c r="V209" s="23" t="s">
        <v>33</v>
      </c>
      <c r="W209" s="25">
        <v>0</v>
      </c>
      <c r="X209" s="25">
        <v>0</v>
      </c>
      <c r="Y209" s="25">
        <v>1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  <c r="AE209" s="25">
        <v>0</v>
      </c>
      <c r="AF209" s="25">
        <v>0</v>
      </c>
      <c r="AG209" s="25">
        <v>0</v>
      </c>
      <c r="AH209" s="25">
        <v>0</v>
      </c>
      <c r="AI209" s="25">
        <v>0</v>
      </c>
      <c r="AJ209" s="25">
        <v>0</v>
      </c>
    </row>
    <row r="210" spans="1:36" x14ac:dyDescent="0.35">
      <c r="A210" s="23" t="s">
        <v>2974</v>
      </c>
      <c r="B210" s="23" t="s">
        <v>2975</v>
      </c>
      <c r="C210" s="23" t="s">
        <v>303</v>
      </c>
      <c r="D210" s="23" t="s">
        <v>60</v>
      </c>
      <c r="E210" s="24">
        <v>253.12251402612628</v>
      </c>
      <c r="F210" s="23" t="s">
        <v>33</v>
      </c>
      <c r="G210" s="24">
        <v>260.88974313347848</v>
      </c>
      <c r="H210" s="23" t="s">
        <v>33</v>
      </c>
      <c r="I210" s="24">
        <v>263.19352129040362</v>
      </c>
      <c r="J210" s="23" t="s">
        <v>33</v>
      </c>
      <c r="K210" s="24">
        <v>0</v>
      </c>
      <c r="L210" s="24">
        <v>0</v>
      </c>
      <c r="M210" s="23">
        <v>2008</v>
      </c>
      <c r="N210" s="24">
        <v>45857.279999999999</v>
      </c>
      <c r="O210" s="24">
        <v>37643.9</v>
      </c>
      <c r="P210" s="25">
        <v>0.82089256057053539</v>
      </c>
      <c r="Q210" s="24">
        <v>0</v>
      </c>
      <c r="R210" s="23" t="s">
        <v>71</v>
      </c>
      <c r="S210" s="23">
        <v>0</v>
      </c>
      <c r="T210" s="23">
        <v>0.66</v>
      </c>
      <c r="U210" s="23">
        <v>0.17544999999999999</v>
      </c>
      <c r="V210" s="23" t="s">
        <v>33</v>
      </c>
      <c r="W210" s="25">
        <v>0</v>
      </c>
      <c r="X210" s="25">
        <v>1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  <c r="AE210" s="25">
        <v>0</v>
      </c>
      <c r="AF210" s="25">
        <v>0</v>
      </c>
      <c r="AG210" s="25">
        <v>0</v>
      </c>
      <c r="AH210" s="25">
        <v>0</v>
      </c>
      <c r="AI210" s="25">
        <v>0</v>
      </c>
      <c r="AJ210" s="25">
        <v>0</v>
      </c>
    </row>
    <row r="211" spans="1:36" x14ac:dyDescent="0.35">
      <c r="A211" s="23" t="s">
        <v>2577</v>
      </c>
      <c r="B211" s="23" t="s">
        <v>2578</v>
      </c>
      <c r="C211" s="23" t="s">
        <v>2579</v>
      </c>
      <c r="D211" s="23" t="s">
        <v>40</v>
      </c>
      <c r="E211" s="24">
        <v>282.46980384760468</v>
      </c>
      <c r="F211" s="23" t="s">
        <v>33</v>
      </c>
      <c r="G211" s="24">
        <v>271.42864956620144</v>
      </c>
      <c r="H211" s="23" t="s">
        <v>33</v>
      </c>
      <c r="I211" s="24">
        <v>256.6210863824972</v>
      </c>
      <c r="J211" s="23" t="s">
        <v>33</v>
      </c>
      <c r="K211" s="24">
        <v>0</v>
      </c>
      <c r="L211" s="24">
        <v>0</v>
      </c>
      <c r="M211" s="23">
        <v>2018</v>
      </c>
      <c r="N211" s="24">
        <v>5302</v>
      </c>
      <c r="O211" s="24">
        <v>5500</v>
      </c>
      <c r="P211" s="25">
        <v>1.0373443983402491</v>
      </c>
      <c r="Q211" s="24">
        <v>0</v>
      </c>
      <c r="R211" s="23" t="s">
        <v>33</v>
      </c>
      <c r="S211" s="23">
        <v>0</v>
      </c>
      <c r="T211" s="23">
        <v>0</v>
      </c>
      <c r="U211" s="23">
        <v>0</v>
      </c>
      <c r="V211" s="23">
        <v>1900</v>
      </c>
      <c r="W211" s="25">
        <v>0</v>
      </c>
      <c r="X211" s="25">
        <v>0.14654847227461335</v>
      </c>
      <c r="Y211" s="25">
        <v>0.85345152772538668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  <c r="AE211" s="25">
        <v>0</v>
      </c>
      <c r="AF211" s="25">
        <v>0</v>
      </c>
      <c r="AG211" s="25">
        <v>0</v>
      </c>
      <c r="AH211" s="25">
        <v>0</v>
      </c>
      <c r="AI211" s="25">
        <v>0</v>
      </c>
      <c r="AJ211" s="25">
        <v>0</v>
      </c>
    </row>
    <row r="212" spans="1:36" x14ac:dyDescent="0.35">
      <c r="A212" s="23" t="s">
        <v>2934</v>
      </c>
      <c r="B212" s="23" t="s">
        <v>2935</v>
      </c>
      <c r="C212" s="23" t="s">
        <v>351</v>
      </c>
      <c r="D212" s="23" t="s">
        <v>30</v>
      </c>
      <c r="E212" s="24">
        <v>138.64655840799446</v>
      </c>
      <c r="F212" s="23" t="s">
        <v>33</v>
      </c>
      <c r="G212" s="24">
        <v>140.51934872501724</v>
      </c>
      <c r="H212" s="23" t="s">
        <v>61</v>
      </c>
      <c r="I212" s="24">
        <v>135.60126378359752</v>
      </c>
      <c r="J212" s="23" t="s">
        <v>61</v>
      </c>
      <c r="K212" s="24">
        <v>0</v>
      </c>
      <c r="L212" s="24">
        <v>0</v>
      </c>
      <c r="M212" s="23">
        <v>1984</v>
      </c>
      <c r="N212" s="24">
        <v>11608</v>
      </c>
      <c r="O212" s="24">
        <v>11608</v>
      </c>
      <c r="P212" s="25">
        <v>1</v>
      </c>
      <c r="Q212" s="24">
        <v>0</v>
      </c>
      <c r="R212" s="23" t="s">
        <v>41</v>
      </c>
      <c r="S212" s="23">
        <v>2012</v>
      </c>
      <c r="T212" s="23">
        <v>250</v>
      </c>
      <c r="U212" s="23">
        <v>750</v>
      </c>
      <c r="V212" s="23" t="s">
        <v>33</v>
      </c>
      <c r="W212" s="25">
        <v>0</v>
      </c>
      <c r="X212" s="25">
        <v>0</v>
      </c>
      <c r="Y212" s="25">
        <v>1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  <c r="AE212" s="25">
        <v>0</v>
      </c>
      <c r="AF212" s="25">
        <v>0</v>
      </c>
      <c r="AG212" s="25">
        <v>0</v>
      </c>
      <c r="AH212" s="25">
        <v>0</v>
      </c>
      <c r="AI212" s="25">
        <v>0</v>
      </c>
      <c r="AJ212" s="25">
        <v>0</v>
      </c>
    </row>
    <row r="213" spans="1:36" x14ac:dyDescent="0.35">
      <c r="A213" s="23" t="s">
        <v>449</v>
      </c>
      <c r="B213" s="23" t="s">
        <v>450</v>
      </c>
      <c r="C213" s="23" t="s">
        <v>451</v>
      </c>
      <c r="D213" s="23" t="s">
        <v>30</v>
      </c>
      <c r="E213" s="24">
        <v>136.43972767052759</v>
      </c>
      <c r="F213" s="23" t="s">
        <v>33</v>
      </c>
      <c r="G213" s="24">
        <v>150.30607311365804</v>
      </c>
      <c r="H213" s="23" t="s">
        <v>61</v>
      </c>
      <c r="I213" s="24">
        <v>160.50698952320255</v>
      </c>
      <c r="J213" s="23" t="s">
        <v>61</v>
      </c>
      <c r="K213" s="24">
        <v>1.9268243980047139</v>
      </c>
      <c r="L213" s="24">
        <v>2.8116447677575658</v>
      </c>
      <c r="M213" s="23">
        <v>2004</v>
      </c>
      <c r="N213" s="24">
        <v>10758.1158</v>
      </c>
      <c r="O213" s="24">
        <v>0</v>
      </c>
      <c r="P213" s="25">
        <v>0</v>
      </c>
      <c r="Q213" s="24">
        <v>0</v>
      </c>
      <c r="R213" s="23" t="s">
        <v>32</v>
      </c>
      <c r="S213" s="23">
        <v>2017</v>
      </c>
      <c r="T213" s="23">
        <v>0</v>
      </c>
      <c r="U213" s="23">
        <v>0</v>
      </c>
      <c r="V213" s="23" t="s">
        <v>33</v>
      </c>
      <c r="W213" s="25">
        <v>0</v>
      </c>
      <c r="X213" s="25">
        <v>0</v>
      </c>
      <c r="Y213" s="25">
        <v>1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  <c r="AE213" s="25">
        <v>0</v>
      </c>
      <c r="AF213" s="25">
        <v>0</v>
      </c>
      <c r="AG213" s="25">
        <v>0</v>
      </c>
      <c r="AH213" s="25">
        <v>0</v>
      </c>
      <c r="AI213" s="25">
        <v>0</v>
      </c>
      <c r="AJ213" s="25">
        <v>0</v>
      </c>
    </row>
    <row r="214" spans="1:36" x14ac:dyDescent="0.35">
      <c r="A214" s="23" t="s">
        <v>1388</v>
      </c>
      <c r="B214" s="23" t="s">
        <v>2941</v>
      </c>
      <c r="C214" s="23" t="s">
        <v>1389</v>
      </c>
      <c r="D214" s="23" t="s">
        <v>60</v>
      </c>
      <c r="E214" s="24">
        <v>124.53048841473579</v>
      </c>
      <c r="F214" s="23" t="s">
        <v>36</v>
      </c>
      <c r="G214" s="24">
        <v>125.57834639106518</v>
      </c>
      <c r="H214" s="23" t="s">
        <v>36</v>
      </c>
      <c r="I214" s="24">
        <v>125.08001333555593</v>
      </c>
      <c r="J214" s="23" t="s">
        <v>36</v>
      </c>
      <c r="K214" s="24">
        <v>0</v>
      </c>
      <c r="L214" s="24">
        <v>0</v>
      </c>
      <c r="M214" s="23">
        <v>2013</v>
      </c>
      <c r="N214" s="24">
        <v>29995</v>
      </c>
      <c r="O214" s="24">
        <v>202388</v>
      </c>
      <c r="P214" s="25">
        <v>6.7473912318719789</v>
      </c>
      <c r="Q214" s="24">
        <v>0</v>
      </c>
      <c r="R214" s="23" t="s">
        <v>41</v>
      </c>
      <c r="S214" s="23">
        <v>2012</v>
      </c>
      <c r="T214" s="23">
        <v>0.65</v>
      </c>
      <c r="U214" s="23">
        <v>0</v>
      </c>
      <c r="V214" s="23" t="s">
        <v>33</v>
      </c>
      <c r="W214" s="25">
        <v>0</v>
      </c>
      <c r="X214" s="25">
        <v>1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  <c r="AE214" s="25">
        <v>0</v>
      </c>
      <c r="AF214" s="25">
        <v>0</v>
      </c>
      <c r="AG214" s="25">
        <v>0</v>
      </c>
      <c r="AH214" s="25">
        <v>0</v>
      </c>
      <c r="AI214" s="25">
        <v>0</v>
      </c>
      <c r="AJ214" s="25">
        <v>0</v>
      </c>
    </row>
    <row r="215" spans="1:36" x14ac:dyDescent="0.35">
      <c r="A215" s="23" t="s">
        <v>2641</v>
      </c>
      <c r="B215" s="23" t="s">
        <v>2642</v>
      </c>
      <c r="C215" s="23" t="s">
        <v>2643</v>
      </c>
      <c r="D215" s="23" t="s">
        <v>2988</v>
      </c>
      <c r="E215" s="24">
        <v>69.384372589354598</v>
      </c>
      <c r="F215" s="23" t="s">
        <v>33</v>
      </c>
      <c r="G215" s="24">
        <v>69.230113139624578</v>
      </c>
      <c r="H215" s="23" t="s">
        <v>33</v>
      </c>
      <c r="I215" s="24">
        <v>66.458263049627149</v>
      </c>
      <c r="J215" s="23" t="s">
        <v>33</v>
      </c>
      <c r="K215" s="24">
        <v>0</v>
      </c>
      <c r="L215" s="24">
        <v>0</v>
      </c>
      <c r="M215" s="23">
        <v>2006</v>
      </c>
      <c r="N215" s="24">
        <v>7778</v>
      </c>
      <c r="O215" s="24">
        <v>7778</v>
      </c>
      <c r="P215" s="25">
        <v>1</v>
      </c>
      <c r="Q215" s="24">
        <v>0</v>
      </c>
      <c r="R215" s="23" t="s">
        <v>33</v>
      </c>
      <c r="S215" s="23">
        <v>0</v>
      </c>
      <c r="T215" s="23">
        <v>0</v>
      </c>
      <c r="U215" s="23">
        <v>0</v>
      </c>
      <c r="V215" s="23">
        <v>1900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  <c r="AE215" s="25">
        <v>0</v>
      </c>
      <c r="AF215" s="25">
        <v>0</v>
      </c>
      <c r="AG215" s="25">
        <v>1</v>
      </c>
      <c r="AH215" s="25">
        <v>0</v>
      </c>
      <c r="AI215" s="25">
        <v>0</v>
      </c>
      <c r="AJ215" s="25">
        <v>0</v>
      </c>
    </row>
    <row r="216" spans="1:36" x14ac:dyDescent="0.35">
      <c r="A216" s="23" t="s">
        <v>246</v>
      </c>
      <c r="B216" s="23" t="s">
        <v>247</v>
      </c>
      <c r="C216" s="23" t="s">
        <v>248</v>
      </c>
      <c r="D216" s="23" t="s">
        <v>60</v>
      </c>
      <c r="E216" s="24">
        <v>43.540451352563153</v>
      </c>
      <c r="F216" s="23" t="s">
        <v>61</v>
      </c>
      <c r="G216" s="24">
        <v>45.259212374831868</v>
      </c>
      <c r="H216" s="23" t="s">
        <v>61</v>
      </c>
      <c r="I216" s="24">
        <v>39.011820355701687</v>
      </c>
      <c r="J216" s="23" t="s">
        <v>61</v>
      </c>
      <c r="K216" s="24">
        <v>0</v>
      </c>
      <c r="L216" s="24">
        <v>0</v>
      </c>
      <c r="M216" s="23">
        <v>2009</v>
      </c>
      <c r="N216" s="24">
        <v>6691</v>
      </c>
      <c r="O216" s="24">
        <v>3316</v>
      </c>
      <c r="P216" s="25">
        <v>0.49559109251233002</v>
      </c>
      <c r="Q216" s="24">
        <v>0</v>
      </c>
      <c r="R216" s="23" t="s">
        <v>32</v>
      </c>
      <c r="S216" s="23">
        <v>2021</v>
      </c>
      <c r="T216" s="23">
        <v>0</v>
      </c>
      <c r="U216" s="23">
        <v>0</v>
      </c>
      <c r="V216" s="23" t="s">
        <v>33</v>
      </c>
      <c r="W216" s="25">
        <v>0</v>
      </c>
      <c r="X216" s="25">
        <v>1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0</v>
      </c>
      <c r="AE216" s="25">
        <v>0</v>
      </c>
      <c r="AF216" s="25">
        <v>0</v>
      </c>
      <c r="AG216" s="25">
        <v>0</v>
      </c>
      <c r="AH216" s="25">
        <v>0</v>
      </c>
      <c r="AI216" s="25">
        <v>0</v>
      </c>
      <c r="AJ216" s="25">
        <v>0</v>
      </c>
    </row>
    <row r="217" spans="1:36" x14ac:dyDescent="0.35">
      <c r="A217" s="23" t="s">
        <v>2493</v>
      </c>
      <c r="B217" s="23" t="s">
        <v>2494</v>
      </c>
      <c r="C217" s="23" t="s">
        <v>2495</v>
      </c>
      <c r="D217" s="23" t="s">
        <v>30</v>
      </c>
      <c r="E217" s="24">
        <v>314.29152459337644</v>
      </c>
      <c r="F217" s="23" t="s">
        <v>33</v>
      </c>
      <c r="G217" s="24">
        <v>398.21050754458162</v>
      </c>
      <c r="H217" s="23" t="s">
        <v>36</v>
      </c>
      <c r="I217" s="24">
        <v>404.19260631001373</v>
      </c>
      <c r="J217" s="23" t="s">
        <v>36</v>
      </c>
      <c r="K217" s="24">
        <v>62.284538506760732</v>
      </c>
      <c r="L217" s="24">
        <v>127.6347246717617</v>
      </c>
      <c r="M217" s="23">
        <v>2013</v>
      </c>
      <c r="N217" s="24">
        <v>5103</v>
      </c>
      <c r="O217" s="24">
        <v>4500</v>
      </c>
      <c r="P217" s="25">
        <v>0.88183421516754845</v>
      </c>
      <c r="Q217" s="24">
        <v>0</v>
      </c>
      <c r="R217" s="23" t="s">
        <v>33</v>
      </c>
      <c r="S217" s="23">
        <v>0</v>
      </c>
      <c r="T217" s="23">
        <v>0.8</v>
      </c>
      <c r="U217" s="23">
        <v>0</v>
      </c>
      <c r="V217" s="23">
        <v>2021</v>
      </c>
      <c r="W217" s="25">
        <v>0</v>
      </c>
      <c r="X217" s="25">
        <v>0</v>
      </c>
      <c r="Y217" s="25">
        <v>1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  <c r="AE217" s="25">
        <v>0</v>
      </c>
      <c r="AF217" s="25">
        <v>0</v>
      </c>
      <c r="AG217" s="25">
        <v>0</v>
      </c>
      <c r="AH217" s="25">
        <v>0</v>
      </c>
      <c r="AI217" s="25">
        <v>0</v>
      </c>
      <c r="AJ217" s="25">
        <v>0</v>
      </c>
    </row>
    <row r="218" spans="1:36" x14ac:dyDescent="0.35">
      <c r="A218" s="23" t="s">
        <v>2781</v>
      </c>
      <c r="B218" s="23" t="s">
        <v>715</v>
      </c>
      <c r="C218" s="23" t="s">
        <v>716</v>
      </c>
      <c r="D218" s="23" t="s">
        <v>70</v>
      </c>
      <c r="E218" s="24" t="s">
        <v>70</v>
      </c>
      <c r="F218" s="23" t="s">
        <v>70</v>
      </c>
      <c r="G218" s="24" t="s">
        <v>70</v>
      </c>
      <c r="H218" s="23" t="s">
        <v>70</v>
      </c>
      <c r="I218" s="24" t="s">
        <v>70</v>
      </c>
      <c r="J218" s="23" t="s">
        <v>70</v>
      </c>
      <c r="K218" s="24" t="s">
        <v>70</v>
      </c>
      <c r="L218" s="24" t="s">
        <v>70</v>
      </c>
      <c r="M218" s="23">
        <v>2013</v>
      </c>
      <c r="N218" s="24" t="s">
        <v>70</v>
      </c>
      <c r="O218" s="24" t="s">
        <v>70</v>
      </c>
      <c r="P218" s="25" t="s">
        <v>33</v>
      </c>
      <c r="Q218" s="24" t="s">
        <v>70</v>
      </c>
      <c r="R218" s="23" t="s">
        <v>81</v>
      </c>
      <c r="S218" s="23">
        <v>2013</v>
      </c>
      <c r="T218" s="23">
        <v>0.65</v>
      </c>
      <c r="U218" s="23">
        <v>0.24</v>
      </c>
      <c r="V218" s="23" t="s">
        <v>33</v>
      </c>
      <c r="W218" s="25" t="s">
        <v>70</v>
      </c>
      <c r="X218" s="25" t="s">
        <v>70</v>
      </c>
      <c r="Y218" s="25" t="s">
        <v>70</v>
      </c>
      <c r="Z218" s="25" t="s">
        <v>70</v>
      </c>
      <c r="AA218" s="25" t="s">
        <v>70</v>
      </c>
      <c r="AB218" s="25" t="s">
        <v>70</v>
      </c>
      <c r="AC218" s="25" t="s">
        <v>70</v>
      </c>
      <c r="AD218" s="25" t="s">
        <v>70</v>
      </c>
      <c r="AE218" s="25" t="s">
        <v>70</v>
      </c>
      <c r="AF218" s="25" t="s">
        <v>70</v>
      </c>
      <c r="AG218" s="25" t="s">
        <v>70</v>
      </c>
      <c r="AH218" s="25" t="s">
        <v>70</v>
      </c>
      <c r="AI218" s="25" t="s">
        <v>70</v>
      </c>
      <c r="AJ218" s="25" t="s">
        <v>70</v>
      </c>
    </row>
    <row r="219" spans="1:36" x14ac:dyDescent="0.35">
      <c r="A219" s="23" t="s">
        <v>352</v>
      </c>
      <c r="B219" s="23" t="s">
        <v>2768</v>
      </c>
      <c r="C219" s="23" t="s">
        <v>353</v>
      </c>
      <c r="D219" s="23" t="s">
        <v>53</v>
      </c>
      <c r="E219" s="24">
        <v>243.96382941988949</v>
      </c>
      <c r="F219" s="23" t="s">
        <v>49</v>
      </c>
      <c r="G219" s="24">
        <v>238.17312672651934</v>
      </c>
      <c r="H219" s="23" t="s">
        <v>36</v>
      </c>
      <c r="I219" s="24">
        <v>253.2875517955801</v>
      </c>
      <c r="J219" s="23" t="s">
        <v>49</v>
      </c>
      <c r="K219" s="24">
        <v>2.4263639502762433</v>
      </c>
      <c r="L219" s="24">
        <v>5.6268991712707184</v>
      </c>
      <c r="M219" s="23">
        <v>2012</v>
      </c>
      <c r="N219" s="24">
        <v>11584</v>
      </c>
      <c r="O219" s="24">
        <v>7824.83</v>
      </c>
      <c r="P219" s="25">
        <v>0.67548601519337015</v>
      </c>
      <c r="Q219" s="24">
        <v>285</v>
      </c>
      <c r="R219" s="23" t="s">
        <v>41</v>
      </c>
      <c r="S219" s="23">
        <v>2012</v>
      </c>
      <c r="T219" s="23">
        <v>1.36</v>
      </c>
      <c r="U219" s="23">
        <v>1.36</v>
      </c>
      <c r="V219" s="23" t="s">
        <v>33</v>
      </c>
      <c r="W219" s="25">
        <v>1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  <c r="AE219" s="25">
        <v>0</v>
      </c>
      <c r="AF219" s="25">
        <v>0</v>
      </c>
      <c r="AG219" s="25">
        <v>0</v>
      </c>
      <c r="AH219" s="25">
        <v>0</v>
      </c>
      <c r="AI219" s="25">
        <v>0</v>
      </c>
      <c r="AJ219" s="25">
        <v>0</v>
      </c>
    </row>
    <row r="220" spans="1:36" x14ac:dyDescent="0.35">
      <c r="A220" s="23" t="s">
        <v>1475</v>
      </c>
      <c r="B220" s="23" t="s">
        <v>1476</v>
      </c>
      <c r="C220" s="23" t="s">
        <v>1477</v>
      </c>
      <c r="D220" s="23" t="s">
        <v>40</v>
      </c>
      <c r="E220" s="24">
        <v>230.38754052801403</v>
      </c>
      <c r="F220" s="23" t="s">
        <v>33</v>
      </c>
      <c r="G220" s="24">
        <v>249.75983471247096</v>
      </c>
      <c r="H220" s="23" t="s">
        <v>33</v>
      </c>
      <c r="I220" s="24">
        <v>244.18285765291637</v>
      </c>
      <c r="J220" s="23" t="s">
        <v>33</v>
      </c>
      <c r="K220" s="24">
        <v>12.199988204880169</v>
      </c>
      <c r="L220" s="24">
        <v>23.484110149417248</v>
      </c>
      <c r="M220" s="23">
        <v>2009</v>
      </c>
      <c r="N220" s="24">
        <v>112928.06</v>
      </c>
      <c r="O220" s="24">
        <v>30523</v>
      </c>
      <c r="P220" s="25">
        <v>0.27028711907385994</v>
      </c>
      <c r="Q220" s="24">
        <v>425</v>
      </c>
      <c r="R220" s="23" t="s">
        <v>71</v>
      </c>
      <c r="S220" s="23">
        <v>2016</v>
      </c>
      <c r="T220" s="23">
        <v>0.7</v>
      </c>
      <c r="U220" s="23">
        <v>0</v>
      </c>
      <c r="V220" s="23" t="s">
        <v>33</v>
      </c>
      <c r="W220" s="25">
        <v>0</v>
      </c>
      <c r="X220" s="25">
        <v>0</v>
      </c>
      <c r="Y220" s="25">
        <v>0.47285519648526686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  <c r="AE220" s="25">
        <v>0</v>
      </c>
      <c r="AF220" s="25">
        <v>0</v>
      </c>
      <c r="AG220" s="25">
        <v>0</v>
      </c>
      <c r="AH220" s="25">
        <v>0.52714480351473325</v>
      </c>
      <c r="AI220" s="25">
        <v>0</v>
      </c>
      <c r="AJ220" s="25">
        <v>0</v>
      </c>
    </row>
    <row r="221" spans="1:36" x14ac:dyDescent="0.35">
      <c r="A221" s="23" t="s">
        <v>2094</v>
      </c>
      <c r="B221" s="23" t="s">
        <v>2095</v>
      </c>
      <c r="C221" s="23" t="s">
        <v>2096</v>
      </c>
      <c r="D221" s="23" t="s">
        <v>40</v>
      </c>
      <c r="E221" s="24">
        <v>258.12927119336035</v>
      </c>
      <c r="F221" s="23" t="s">
        <v>33</v>
      </c>
      <c r="G221" s="24">
        <v>260.18269613573489</v>
      </c>
      <c r="H221" s="23" t="s">
        <v>33</v>
      </c>
      <c r="I221" s="24">
        <v>277.82546017948204</v>
      </c>
      <c r="J221" s="23" t="s">
        <v>33</v>
      </c>
      <c r="K221" s="24" t="s">
        <v>70</v>
      </c>
      <c r="L221" s="24" t="s">
        <v>70</v>
      </c>
      <c r="M221" s="23">
        <v>2017</v>
      </c>
      <c r="N221" s="24">
        <v>78871.399999999994</v>
      </c>
      <c r="O221" s="24">
        <v>58664</v>
      </c>
      <c r="P221" s="25">
        <v>0.7437930606024491</v>
      </c>
      <c r="Q221" s="24">
        <v>1</v>
      </c>
      <c r="R221" s="23" t="s">
        <v>41</v>
      </c>
      <c r="S221" s="23">
        <v>2013</v>
      </c>
      <c r="T221" s="23">
        <v>0.52</v>
      </c>
      <c r="U221" s="23">
        <v>0.65</v>
      </c>
      <c r="V221" s="23" t="s">
        <v>33</v>
      </c>
      <c r="W221" s="25">
        <v>0</v>
      </c>
      <c r="X221" s="25">
        <v>0.2110194569894791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  <c r="AE221" s="25">
        <v>0</v>
      </c>
      <c r="AF221" s="25">
        <v>0</v>
      </c>
      <c r="AG221" s="25">
        <v>0</v>
      </c>
      <c r="AH221" s="25">
        <v>0</v>
      </c>
      <c r="AI221" s="25">
        <v>0</v>
      </c>
      <c r="AJ221" s="25">
        <v>0.78898054301052101</v>
      </c>
    </row>
    <row r="222" spans="1:36" x14ac:dyDescent="0.35">
      <c r="A222" s="23" t="s">
        <v>2094</v>
      </c>
      <c r="B222" s="23" t="s">
        <v>2097</v>
      </c>
      <c r="C222" s="23" t="s">
        <v>2098</v>
      </c>
      <c r="D222" s="23" t="s">
        <v>40</v>
      </c>
      <c r="E222" s="24">
        <v>805.3746918262849</v>
      </c>
      <c r="F222" s="23" t="s">
        <v>33</v>
      </c>
      <c r="G222" s="24">
        <v>758.82794424426322</v>
      </c>
      <c r="H222" s="23" t="s">
        <v>33</v>
      </c>
      <c r="I222" s="24">
        <v>864.9020481699223</v>
      </c>
      <c r="J222" s="23" t="s">
        <v>33</v>
      </c>
      <c r="K222" s="24">
        <v>0</v>
      </c>
      <c r="L222" s="24">
        <v>0</v>
      </c>
      <c r="M222" s="23">
        <v>1986</v>
      </c>
      <c r="N222" s="24">
        <v>15819</v>
      </c>
      <c r="O222" s="24">
        <v>13446</v>
      </c>
      <c r="P222" s="25">
        <v>0.84999051773184142</v>
      </c>
      <c r="Q222" s="24">
        <v>0</v>
      </c>
      <c r="R222" s="23" t="s">
        <v>41</v>
      </c>
      <c r="S222" s="23">
        <v>2016</v>
      </c>
      <c r="T222" s="23">
        <v>0.65</v>
      </c>
      <c r="U222" s="23">
        <v>0.65</v>
      </c>
      <c r="V222" s="23" t="s">
        <v>33</v>
      </c>
      <c r="W222" s="25">
        <v>0</v>
      </c>
      <c r="X222" s="25">
        <v>1.5677350022125291E-2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  <c r="AE222" s="25">
        <v>0</v>
      </c>
      <c r="AF222" s="25">
        <v>0</v>
      </c>
      <c r="AG222" s="25">
        <v>0</v>
      </c>
      <c r="AH222" s="25">
        <v>0</v>
      </c>
      <c r="AI222" s="25">
        <v>0</v>
      </c>
      <c r="AJ222" s="25">
        <v>0.98432264997787466</v>
      </c>
    </row>
    <row r="223" spans="1:36" x14ac:dyDescent="0.35">
      <c r="A223" s="23" t="s">
        <v>2832</v>
      </c>
      <c r="B223" s="23" t="s">
        <v>2833</v>
      </c>
      <c r="C223" s="23" t="s">
        <v>2834</v>
      </c>
      <c r="D223" s="23" t="s">
        <v>40</v>
      </c>
      <c r="E223" s="24">
        <v>548.51926605504582</v>
      </c>
      <c r="F223" s="23" t="s">
        <v>33</v>
      </c>
      <c r="G223" s="24">
        <v>594.58793225123497</v>
      </c>
      <c r="H223" s="23" t="s">
        <v>33</v>
      </c>
      <c r="I223" s="24">
        <v>645.83690896259702</v>
      </c>
      <c r="J223" s="23" t="s">
        <v>33</v>
      </c>
      <c r="K223" s="24">
        <v>0</v>
      </c>
      <c r="L223" s="24">
        <v>0</v>
      </c>
      <c r="M223" s="23">
        <v>2009</v>
      </c>
      <c r="N223" s="24">
        <v>28340</v>
      </c>
      <c r="O223" s="24">
        <v>22383</v>
      </c>
      <c r="P223" s="25">
        <v>0.78980239943542696</v>
      </c>
      <c r="Q223" s="24">
        <v>0</v>
      </c>
      <c r="R223" s="23" t="s">
        <v>41</v>
      </c>
      <c r="S223" s="23">
        <v>2009</v>
      </c>
      <c r="T223" s="23">
        <v>0.78</v>
      </c>
      <c r="U223" s="23">
        <v>0</v>
      </c>
      <c r="V223" s="23" t="s">
        <v>33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0.40736036131399744</v>
      </c>
      <c r="AD223" s="25">
        <v>0</v>
      </c>
      <c r="AE223" s="25">
        <v>0</v>
      </c>
      <c r="AF223" s="25">
        <v>0</v>
      </c>
      <c r="AG223" s="25">
        <v>0</v>
      </c>
      <c r="AH223" s="25">
        <v>0</v>
      </c>
      <c r="AI223" s="25">
        <v>0</v>
      </c>
      <c r="AJ223" s="25">
        <v>0.59263963868600256</v>
      </c>
    </row>
    <row r="224" spans="1:36" x14ac:dyDescent="0.35">
      <c r="A224" s="23" t="s">
        <v>1440</v>
      </c>
      <c r="B224" s="23" t="s">
        <v>1441</v>
      </c>
      <c r="C224" s="23" t="s">
        <v>1442</v>
      </c>
      <c r="D224" s="23" t="s">
        <v>2988</v>
      </c>
      <c r="E224" s="24">
        <v>45.320188015383081</v>
      </c>
      <c r="F224" s="23" t="s">
        <v>33</v>
      </c>
      <c r="G224" s="24">
        <v>46.845572819594331</v>
      </c>
      <c r="H224" s="23" t="s">
        <v>33</v>
      </c>
      <c r="I224" s="24">
        <v>48.323877408151574</v>
      </c>
      <c r="J224" s="23" t="s">
        <v>33</v>
      </c>
      <c r="K224" s="24">
        <v>0</v>
      </c>
      <c r="L224" s="24">
        <v>0</v>
      </c>
      <c r="M224" s="23">
        <v>2012</v>
      </c>
      <c r="N224" s="24">
        <v>10999.1</v>
      </c>
      <c r="O224" s="24">
        <v>4600</v>
      </c>
      <c r="P224" s="25">
        <v>0.41821603585747924</v>
      </c>
      <c r="Q224" s="24">
        <v>0</v>
      </c>
      <c r="R224" s="23" t="s">
        <v>32</v>
      </c>
      <c r="S224" s="23">
        <v>0</v>
      </c>
      <c r="T224" s="23">
        <v>0</v>
      </c>
      <c r="U224" s="23">
        <v>0</v>
      </c>
      <c r="V224" s="23" t="s">
        <v>33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  <c r="AE224" s="25">
        <v>0</v>
      </c>
      <c r="AF224" s="25">
        <v>0</v>
      </c>
      <c r="AG224" s="25">
        <v>1</v>
      </c>
      <c r="AH224" s="25">
        <v>0</v>
      </c>
      <c r="AI224" s="25">
        <v>0</v>
      </c>
      <c r="AJ224" s="25">
        <v>0</v>
      </c>
    </row>
    <row r="225" spans="1:36" x14ac:dyDescent="0.35">
      <c r="A225" s="23" t="s">
        <v>709</v>
      </c>
      <c r="B225" s="23" t="s">
        <v>710</v>
      </c>
      <c r="C225" s="23" t="s">
        <v>711</v>
      </c>
      <c r="D225" s="23" t="s">
        <v>60</v>
      </c>
      <c r="E225" s="24">
        <v>108.45336988897913</v>
      </c>
      <c r="F225" s="23" t="s">
        <v>61</v>
      </c>
      <c r="G225" s="24">
        <v>106.51976983482264</v>
      </c>
      <c r="H225" s="23" t="s">
        <v>61</v>
      </c>
      <c r="I225" s="24">
        <v>105.88872867587327</v>
      </c>
      <c r="J225" s="23" t="s">
        <v>61</v>
      </c>
      <c r="K225" s="24">
        <v>0</v>
      </c>
      <c r="L225" s="24">
        <v>0</v>
      </c>
      <c r="M225" s="23">
        <v>1998</v>
      </c>
      <c r="N225" s="24">
        <v>7386</v>
      </c>
      <c r="O225" s="24">
        <v>6950</v>
      </c>
      <c r="P225" s="25">
        <v>0.94096940157053888</v>
      </c>
      <c r="Q225" s="24">
        <v>0</v>
      </c>
      <c r="R225" s="23" t="s">
        <v>81</v>
      </c>
      <c r="S225" s="23">
        <v>2014</v>
      </c>
      <c r="T225" s="23">
        <v>1.1000000000000001</v>
      </c>
      <c r="U225" s="23">
        <v>1.1000000000000001</v>
      </c>
      <c r="V225" s="23" t="s">
        <v>33</v>
      </c>
      <c r="W225" s="25">
        <v>0</v>
      </c>
      <c r="X225" s="25">
        <v>1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  <c r="AE225" s="25">
        <v>0</v>
      </c>
      <c r="AF225" s="25">
        <v>0</v>
      </c>
      <c r="AG225" s="25">
        <v>0</v>
      </c>
      <c r="AH225" s="25">
        <v>0</v>
      </c>
      <c r="AI225" s="25">
        <v>0</v>
      </c>
      <c r="AJ225" s="25">
        <v>0</v>
      </c>
    </row>
    <row r="226" spans="1:36" x14ac:dyDescent="0.35">
      <c r="A226" s="23" t="s">
        <v>1208</v>
      </c>
      <c r="B226" s="23" t="s">
        <v>1209</v>
      </c>
      <c r="C226" s="23" t="s">
        <v>1210</v>
      </c>
      <c r="D226" s="23" t="s">
        <v>30</v>
      </c>
      <c r="E226" s="24">
        <v>427.08413212881868</v>
      </c>
      <c r="F226" s="23" t="s">
        <v>33</v>
      </c>
      <c r="G226" s="24">
        <v>399.12602579132476</v>
      </c>
      <c r="H226" s="23" t="s">
        <v>36</v>
      </c>
      <c r="I226" s="24">
        <v>463.57933935590648</v>
      </c>
      <c r="J226" s="23" t="s">
        <v>49</v>
      </c>
      <c r="K226" s="24">
        <v>22.377353285980277</v>
      </c>
      <c r="L226" s="24">
        <v>46.7707744293497</v>
      </c>
      <c r="M226" s="23">
        <v>2014</v>
      </c>
      <c r="N226" s="24">
        <v>29002</v>
      </c>
      <c r="O226" s="24">
        <v>25040</v>
      </c>
      <c r="P226" s="25">
        <v>0.86338873181159925</v>
      </c>
      <c r="Q226" s="24">
        <v>0</v>
      </c>
      <c r="R226" s="23" t="s">
        <v>81</v>
      </c>
      <c r="S226" s="23">
        <v>2014</v>
      </c>
      <c r="T226" s="23">
        <v>0.64</v>
      </c>
      <c r="U226" s="23">
        <v>0.6</v>
      </c>
      <c r="V226" s="23">
        <v>2022</v>
      </c>
      <c r="W226" s="25">
        <v>0</v>
      </c>
      <c r="X226" s="25">
        <v>0</v>
      </c>
      <c r="Y226" s="25">
        <v>1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  <c r="AE226" s="25">
        <v>0</v>
      </c>
      <c r="AF226" s="25">
        <v>0</v>
      </c>
      <c r="AG226" s="25">
        <v>0</v>
      </c>
      <c r="AH226" s="25">
        <v>0</v>
      </c>
      <c r="AI226" s="25">
        <v>0</v>
      </c>
      <c r="AJ226" s="25">
        <v>0</v>
      </c>
    </row>
    <row r="227" spans="1:36" x14ac:dyDescent="0.35">
      <c r="A227" s="23" t="s">
        <v>1782</v>
      </c>
      <c r="B227" s="23" t="s">
        <v>1783</v>
      </c>
      <c r="C227" s="23" t="s">
        <v>1784</v>
      </c>
      <c r="D227" s="23" t="s">
        <v>60</v>
      </c>
      <c r="E227" s="24">
        <v>259.37518336756193</v>
      </c>
      <c r="F227" s="23" t="s">
        <v>33</v>
      </c>
      <c r="G227" s="24">
        <v>259.19865041474407</v>
      </c>
      <c r="H227" s="23" t="s">
        <v>33</v>
      </c>
      <c r="I227" s="24">
        <v>136.34958525591443</v>
      </c>
      <c r="J227" s="23" t="s">
        <v>33</v>
      </c>
      <c r="K227" s="24">
        <v>0</v>
      </c>
      <c r="L227" s="24">
        <v>0</v>
      </c>
      <c r="M227" s="23">
        <v>2013</v>
      </c>
      <c r="N227" s="24">
        <v>22495.8</v>
      </c>
      <c r="O227" s="24">
        <v>20924</v>
      </c>
      <c r="P227" s="25">
        <v>0.93012917966909381</v>
      </c>
      <c r="Q227" s="24">
        <v>0</v>
      </c>
      <c r="R227" s="23" t="s">
        <v>71</v>
      </c>
      <c r="S227" s="23">
        <v>2013</v>
      </c>
      <c r="T227" s="23">
        <v>0.7</v>
      </c>
      <c r="U227" s="23">
        <v>0.44400000000000001</v>
      </c>
      <c r="V227" s="23" t="s">
        <v>33</v>
      </c>
      <c r="W227" s="25">
        <v>0</v>
      </c>
      <c r="X227" s="25">
        <v>1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  <c r="AE227" s="25">
        <v>0</v>
      </c>
      <c r="AF227" s="25">
        <v>0</v>
      </c>
      <c r="AG227" s="25">
        <v>0</v>
      </c>
      <c r="AH227" s="25">
        <v>0</v>
      </c>
      <c r="AI227" s="25">
        <v>0</v>
      </c>
      <c r="AJ227" s="25">
        <v>0</v>
      </c>
    </row>
    <row r="228" spans="1:36" x14ac:dyDescent="0.35">
      <c r="A228" s="23" t="s">
        <v>446</v>
      </c>
      <c r="B228" s="23" t="s">
        <v>447</v>
      </c>
      <c r="C228" s="23" t="s">
        <v>448</v>
      </c>
      <c r="D228" s="23" t="s">
        <v>85</v>
      </c>
      <c r="E228" s="24">
        <v>28.339052464584483</v>
      </c>
      <c r="F228" s="23" t="s">
        <v>61</v>
      </c>
      <c r="G228" s="24">
        <v>53.332937303878055</v>
      </c>
      <c r="H228" s="23" t="s">
        <v>61</v>
      </c>
      <c r="I228" s="24">
        <v>62.104384046069868</v>
      </c>
      <c r="J228" s="23" t="s">
        <v>61</v>
      </c>
      <c r="K228" s="24">
        <v>11.206608566815992</v>
      </c>
      <c r="L228" s="24">
        <v>21.018820717465598</v>
      </c>
      <c r="M228" s="23">
        <v>2022</v>
      </c>
      <c r="N228" s="24">
        <v>14308.7</v>
      </c>
      <c r="O228" s="24">
        <v>927.4</v>
      </c>
      <c r="P228" s="25">
        <v>6.4813714732994604E-2</v>
      </c>
      <c r="Q228" s="24">
        <v>0</v>
      </c>
      <c r="R228" s="23" t="s">
        <v>32</v>
      </c>
      <c r="S228" s="23">
        <v>2021</v>
      </c>
      <c r="T228" s="23">
        <v>0</v>
      </c>
      <c r="U228" s="23">
        <v>0</v>
      </c>
      <c r="V228" s="23" t="s">
        <v>33</v>
      </c>
      <c r="W228" s="25">
        <v>0</v>
      </c>
      <c r="X228" s="25">
        <v>0</v>
      </c>
      <c r="Y228" s="25">
        <v>0</v>
      </c>
      <c r="Z228" s="25">
        <v>0</v>
      </c>
      <c r="AA228" s="25">
        <v>1</v>
      </c>
      <c r="AB228" s="25">
        <v>0</v>
      </c>
      <c r="AC228" s="25">
        <v>0</v>
      </c>
      <c r="AD228" s="25">
        <v>0</v>
      </c>
      <c r="AE228" s="25">
        <v>0</v>
      </c>
      <c r="AF228" s="25">
        <v>0</v>
      </c>
      <c r="AG228" s="25">
        <v>0</v>
      </c>
      <c r="AH228" s="25">
        <v>0</v>
      </c>
      <c r="AI228" s="25">
        <v>0</v>
      </c>
      <c r="AJ228" s="25">
        <v>0</v>
      </c>
    </row>
    <row r="229" spans="1:36" x14ac:dyDescent="0.35">
      <c r="A229" s="23" t="s">
        <v>775</v>
      </c>
      <c r="B229" s="23" t="s">
        <v>776</v>
      </c>
      <c r="C229" s="23" t="s">
        <v>777</v>
      </c>
      <c r="D229" s="23" t="s">
        <v>60</v>
      </c>
      <c r="E229" s="24">
        <v>68.188609729729734</v>
      </c>
      <c r="F229" s="23" t="s">
        <v>33</v>
      </c>
      <c r="G229" s="24">
        <v>69.712871891891879</v>
      </c>
      <c r="H229" s="23" t="s">
        <v>33</v>
      </c>
      <c r="I229" s="24">
        <v>67.066341621621618</v>
      </c>
      <c r="J229" s="23" t="s">
        <v>33</v>
      </c>
      <c r="K229" s="24">
        <v>0</v>
      </c>
      <c r="L229" s="24">
        <v>0</v>
      </c>
      <c r="M229" s="23">
        <v>2007</v>
      </c>
      <c r="N229" s="24">
        <v>18500</v>
      </c>
      <c r="O229" s="24">
        <v>15000</v>
      </c>
      <c r="P229" s="25">
        <v>0.81081081081081086</v>
      </c>
      <c r="Q229" s="24">
        <v>0</v>
      </c>
      <c r="R229" s="23" t="s">
        <v>71</v>
      </c>
      <c r="S229" s="23">
        <v>2007</v>
      </c>
      <c r="T229" s="23">
        <v>0</v>
      </c>
      <c r="U229" s="23">
        <v>0</v>
      </c>
      <c r="V229" s="23" t="s">
        <v>33</v>
      </c>
      <c r="W229" s="25">
        <v>0</v>
      </c>
      <c r="X229" s="25">
        <v>1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  <c r="AE229" s="25">
        <v>0</v>
      </c>
      <c r="AF229" s="25">
        <v>0</v>
      </c>
      <c r="AG229" s="25">
        <v>0</v>
      </c>
      <c r="AH229" s="25">
        <v>0</v>
      </c>
      <c r="AI229" s="25">
        <v>0</v>
      </c>
      <c r="AJ229" s="25">
        <v>0</v>
      </c>
    </row>
    <row r="230" spans="1:36" x14ac:dyDescent="0.35">
      <c r="A230" s="23" t="s">
        <v>2331</v>
      </c>
      <c r="B230" s="23" t="s">
        <v>2332</v>
      </c>
      <c r="C230" s="23" t="s">
        <v>2333</v>
      </c>
      <c r="D230" s="23" t="s">
        <v>30</v>
      </c>
      <c r="E230" s="24">
        <v>423.71785968379442</v>
      </c>
      <c r="F230" s="23" t="s">
        <v>33</v>
      </c>
      <c r="G230" s="24">
        <v>430.09021739130435</v>
      </c>
      <c r="H230" s="23" t="s">
        <v>36</v>
      </c>
      <c r="I230" s="24">
        <v>499.05226185770749</v>
      </c>
      <c r="J230" s="23" t="s">
        <v>49</v>
      </c>
      <c r="K230" s="24">
        <v>8.4719367588932801</v>
      </c>
      <c r="L230" s="24">
        <v>18.564328063241106</v>
      </c>
      <c r="M230" s="23">
        <v>2001</v>
      </c>
      <c r="N230" s="24">
        <v>10120</v>
      </c>
      <c r="O230" s="24">
        <v>0</v>
      </c>
      <c r="P230" s="25">
        <v>0</v>
      </c>
      <c r="Q230" s="24">
        <v>0</v>
      </c>
      <c r="R230" s="23" t="s">
        <v>32</v>
      </c>
      <c r="S230" s="23">
        <v>0</v>
      </c>
      <c r="T230" s="23">
        <v>0</v>
      </c>
      <c r="U230" s="23">
        <v>0</v>
      </c>
      <c r="V230" s="23" t="s">
        <v>33</v>
      </c>
      <c r="W230" s="25">
        <v>0</v>
      </c>
      <c r="X230" s="25">
        <v>0</v>
      </c>
      <c r="Y230" s="25">
        <v>1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  <c r="AE230" s="25">
        <v>0</v>
      </c>
      <c r="AF230" s="25">
        <v>0</v>
      </c>
      <c r="AG230" s="25">
        <v>0</v>
      </c>
      <c r="AH230" s="25">
        <v>0</v>
      </c>
      <c r="AI230" s="25">
        <v>0</v>
      </c>
      <c r="AJ230" s="25">
        <v>0</v>
      </c>
    </row>
    <row r="231" spans="1:36" x14ac:dyDescent="0.35">
      <c r="A231" s="23" t="s">
        <v>2050</v>
      </c>
      <c r="B231" s="23" t="s">
        <v>2051</v>
      </c>
      <c r="C231" s="23" t="s">
        <v>2052</v>
      </c>
      <c r="D231" s="23" t="s">
        <v>60</v>
      </c>
      <c r="E231" s="24">
        <v>171.37475019825536</v>
      </c>
      <c r="F231" s="23" t="s">
        <v>49</v>
      </c>
      <c r="G231" s="24">
        <v>157.56673275178429</v>
      </c>
      <c r="H231" s="23" t="s">
        <v>49</v>
      </c>
      <c r="I231" s="24">
        <v>122.00711141950833</v>
      </c>
      <c r="J231" s="23" t="s">
        <v>36</v>
      </c>
      <c r="K231" s="24">
        <v>0</v>
      </c>
      <c r="L231" s="24">
        <v>0</v>
      </c>
      <c r="M231" s="23">
        <v>2015</v>
      </c>
      <c r="N231" s="24">
        <v>15132</v>
      </c>
      <c r="O231" s="24">
        <v>11858</v>
      </c>
      <c r="P231" s="25">
        <v>0.78363732487443827</v>
      </c>
      <c r="Q231" s="24">
        <v>0</v>
      </c>
      <c r="R231" s="23" t="s">
        <v>32</v>
      </c>
      <c r="S231" s="23">
        <v>2015</v>
      </c>
      <c r="T231" s="23">
        <v>0</v>
      </c>
      <c r="U231" s="23">
        <v>0</v>
      </c>
      <c r="V231" s="23" t="s">
        <v>33</v>
      </c>
      <c r="W231" s="25">
        <v>0</v>
      </c>
      <c r="X231" s="25">
        <v>1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  <c r="AE231" s="25">
        <v>0</v>
      </c>
      <c r="AF231" s="25">
        <v>0</v>
      </c>
      <c r="AG231" s="25">
        <v>0</v>
      </c>
      <c r="AH231" s="25">
        <v>0</v>
      </c>
      <c r="AI231" s="25">
        <v>0</v>
      </c>
      <c r="AJ231" s="25">
        <v>0</v>
      </c>
    </row>
    <row r="232" spans="1:36" x14ac:dyDescent="0.35">
      <c r="A232" s="23" t="s">
        <v>223</v>
      </c>
      <c r="B232" s="23" t="s">
        <v>224</v>
      </c>
      <c r="C232" s="23" t="s">
        <v>225</v>
      </c>
      <c r="D232" s="23" t="s">
        <v>60</v>
      </c>
      <c r="E232" s="24">
        <v>106.31398056362951</v>
      </c>
      <c r="F232" s="23" t="s">
        <v>61</v>
      </c>
      <c r="G232" s="24">
        <v>104.99387854894536</v>
      </c>
      <c r="H232" s="23" t="s">
        <v>61</v>
      </c>
      <c r="I232" s="24">
        <v>108.61819693442943</v>
      </c>
      <c r="J232" s="23" t="s">
        <v>61</v>
      </c>
      <c r="K232" s="24">
        <v>0.76954803048877563</v>
      </c>
      <c r="L232" s="24">
        <v>1.5636877233454272</v>
      </c>
      <c r="M232" s="23">
        <v>1986</v>
      </c>
      <c r="N232" s="24">
        <v>49122.34</v>
      </c>
      <c r="O232" s="24">
        <v>30300</v>
      </c>
      <c r="P232" s="25">
        <v>0.61682729283661974</v>
      </c>
      <c r="Q232" s="24">
        <v>0</v>
      </c>
      <c r="R232" s="23" t="s">
        <v>41</v>
      </c>
      <c r="S232" s="23">
        <v>2018</v>
      </c>
      <c r="T232" s="23">
        <v>0.57199999999999995</v>
      </c>
      <c r="U232" s="23">
        <v>0.255</v>
      </c>
      <c r="V232" s="23">
        <v>2023</v>
      </c>
      <c r="W232" s="25">
        <v>0</v>
      </c>
      <c r="X232" s="25">
        <v>1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  <c r="AE232" s="25">
        <v>0</v>
      </c>
      <c r="AF232" s="25">
        <v>0</v>
      </c>
      <c r="AG232" s="25">
        <v>0</v>
      </c>
      <c r="AH232" s="25">
        <v>0</v>
      </c>
      <c r="AI232" s="25">
        <v>0</v>
      </c>
      <c r="AJ232" s="25">
        <v>0</v>
      </c>
    </row>
    <row r="233" spans="1:36" x14ac:dyDescent="0.35">
      <c r="A233" s="23" t="s">
        <v>729</v>
      </c>
      <c r="B233" s="23" t="s">
        <v>730</v>
      </c>
      <c r="C233" s="23" t="s">
        <v>731</v>
      </c>
      <c r="D233" s="23" t="s">
        <v>101</v>
      </c>
      <c r="E233" s="24">
        <v>109.05765198813134</v>
      </c>
      <c r="F233" s="23" t="s">
        <v>61</v>
      </c>
      <c r="G233" s="24">
        <v>114.08701348901241</v>
      </c>
      <c r="H233" s="23" t="s">
        <v>61</v>
      </c>
      <c r="I233" s="24">
        <v>108.63223695650488</v>
      </c>
      <c r="J233" s="23" t="s">
        <v>61</v>
      </c>
      <c r="K233" s="24">
        <v>5.4038747729956889</v>
      </c>
      <c r="L233" s="24">
        <v>11.124955651322855</v>
      </c>
      <c r="M233" s="23">
        <v>2004</v>
      </c>
      <c r="N233" s="24">
        <v>108345.96</v>
      </c>
      <c r="O233" s="24">
        <v>76811</v>
      </c>
      <c r="P233" s="25">
        <v>0.70894198546950893</v>
      </c>
      <c r="Q233" s="24">
        <v>0</v>
      </c>
      <c r="R233" s="23" t="s">
        <v>41</v>
      </c>
      <c r="S233" s="23">
        <v>2022</v>
      </c>
      <c r="T233" s="23">
        <v>0.61499999999999999</v>
      </c>
      <c r="U233" s="23">
        <v>0</v>
      </c>
      <c r="V233" s="23" t="s">
        <v>33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  <c r="AE233" s="25">
        <v>0</v>
      </c>
      <c r="AF233" s="25">
        <v>1</v>
      </c>
      <c r="AG233" s="25">
        <v>0</v>
      </c>
      <c r="AH233" s="25">
        <v>0</v>
      </c>
      <c r="AI233" s="25">
        <v>0</v>
      </c>
      <c r="AJ233" s="25">
        <v>0</v>
      </c>
    </row>
    <row r="234" spans="1:36" x14ac:dyDescent="0.35">
      <c r="A234" s="23" t="s">
        <v>2893</v>
      </c>
      <c r="B234" s="23" t="s">
        <v>2894</v>
      </c>
      <c r="C234" s="23" t="s">
        <v>2895</v>
      </c>
      <c r="D234" s="23" t="s">
        <v>40</v>
      </c>
      <c r="E234" s="24">
        <v>132.46681514721422</v>
      </c>
      <c r="F234" s="23" t="s">
        <v>33</v>
      </c>
      <c r="G234" s="24">
        <v>142.47944194763244</v>
      </c>
      <c r="H234" s="23" t="s">
        <v>33</v>
      </c>
      <c r="I234" s="24">
        <v>143.33222499611853</v>
      </c>
      <c r="J234" s="23" t="s">
        <v>33</v>
      </c>
      <c r="K234" s="24">
        <v>5.4593668463363736</v>
      </c>
      <c r="L234" s="24">
        <v>13.359498335433221</v>
      </c>
      <c r="M234" s="23">
        <v>2012</v>
      </c>
      <c r="N234" s="24">
        <v>72781.7</v>
      </c>
      <c r="O234" s="24">
        <v>61161</v>
      </c>
      <c r="P234" s="25">
        <v>0.84033486439585781</v>
      </c>
      <c r="Q234" s="24">
        <v>251</v>
      </c>
      <c r="R234" s="23" t="s">
        <v>71</v>
      </c>
      <c r="S234" s="23">
        <v>2011</v>
      </c>
      <c r="T234" s="23">
        <v>0.67</v>
      </c>
      <c r="U234" s="23">
        <v>0.19</v>
      </c>
      <c r="V234" s="23">
        <v>2024</v>
      </c>
      <c r="W234" s="25">
        <v>0.17232519476236929</v>
      </c>
      <c r="X234" s="25">
        <v>0.79909591789065826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  <c r="AE234" s="25">
        <v>2.8578887346972424E-2</v>
      </c>
      <c r="AF234" s="25">
        <v>0</v>
      </c>
      <c r="AG234" s="25">
        <v>0</v>
      </c>
      <c r="AH234" s="25">
        <v>0</v>
      </c>
      <c r="AI234" s="25">
        <v>0</v>
      </c>
      <c r="AJ234" s="25">
        <v>0</v>
      </c>
    </row>
    <row r="235" spans="1:36" x14ac:dyDescent="0.35">
      <c r="A235" s="23" t="s">
        <v>546</v>
      </c>
      <c r="B235" s="23" t="s">
        <v>2918</v>
      </c>
      <c r="C235" s="23" t="s">
        <v>547</v>
      </c>
      <c r="D235" s="23" t="s">
        <v>2988</v>
      </c>
      <c r="E235" s="24">
        <v>128.93488671946952</v>
      </c>
      <c r="F235" s="23" t="s">
        <v>33</v>
      </c>
      <c r="G235" s="24">
        <v>154.28485909007182</v>
      </c>
      <c r="H235" s="23" t="s">
        <v>33</v>
      </c>
      <c r="I235" s="24">
        <v>157.34020998342237</v>
      </c>
      <c r="J235" s="23" t="s">
        <v>33</v>
      </c>
      <c r="K235" s="24">
        <v>1.3418677472831091</v>
      </c>
      <c r="L235" s="24">
        <v>2.7678516608337937</v>
      </c>
      <c r="M235" s="23">
        <v>2014</v>
      </c>
      <c r="N235" s="24">
        <v>6514.8</v>
      </c>
      <c r="O235" s="24">
        <v>5378</v>
      </c>
      <c r="P235" s="25">
        <v>0.82550500399091298</v>
      </c>
      <c r="Q235" s="24">
        <v>5</v>
      </c>
      <c r="R235" s="23" t="s">
        <v>32</v>
      </c>
      <c r="S235" s="23">
        <v>2014</v>
      </c>
      <c r="T235" s="23">
        <v>0</v>
      </c>
      <c r="U235" s="23">
        <v>0</v>
      </c>
      <c r="V235" s="23" t="s">
        <v>33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  <c r="AE235" s="25">
        <v>0</v>
      </c>
      <c r="AF235" s="25">
        <v>0</v>
      </c>
      <c r="AG235" s="25">
        <v>1</v>
      </c>
      <c r="AH235" s="25">
        <v>0</v>
      </c>
      <c r="AI235" s="25">
        <v>0</v>
      </c>
      <c r="AJ235" s="25">
        <v>0</v>
      </c>
    </row>
    <row r="236" spans="1:36" x14ac:dyDescent="0.35">
      <c r="A236" s="23" t="s">
        <v>2689</v>
      </c>
      <c r="B236" s="23" t="s">
        <v>2690</v>
      </c>
      <c r="C236" s="23" t="s">
        <v>2691</v>
      </c>
      <c r="D236" s="23" t="s">
        <v>3038</v>
      </c>
      <c r="E236" s="24">
        <v>152.58795165394403</v>
      </c>
      <c r="F236" s="23" t="s">
        <v>33</v>
      </c>
      <c r="G236" s="24">
        <v>150.01141221374044</v>
      </c>
      <c r="H236" s="23" t="s">
        <v>33</v>
      </c>
      <c r="I236" s="24">
        <v>151.69200381679389</v>
      </c>
      <c r="J236" s="23" t="s">
        <v>33</v>
      </c>
      <c r="K236" s="24">
        <v>0</v>
      </c>
      <c r="L236" s="24">
        <v>0</v>
      </c>
      <c r="M236" s="23">
        <v>2021</v>
      </c>
      <c r="N236" s="24">
        <v>7860</v>
      </c>
      <c r="O236" s="24">
        <v>0</v>
      </c>
      <c r="P236" s="25">
        <v>0</v>
      </c>
      <c r="Q236" s="24">
        <v>0</v>
      </c>
      <c r="R236" s="23" t="s">
        <v>33</v>
      </c>
      <c r="S236" s="23">
        <v>0</v>
      </c>
      <c r="T236" s="23">
        <v>0</v>
      </c>
      <c r="U236" s="23">
        <v>0</v>
      </c>
      <c r="V236" s="23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1</v>
      </c>
      <c r="AC236" s="25">
        <v>0</v>
      </c>
      <c r="AD236" s="25">
        <v>0</v>
      </c>
      <c r="AE236" s="25">
        <v>0</v>
      </c>
      <c r="AF236" s="25">
        <v>0</v>
      </c>
      <c r="AG236" s="25">
        <v>0</v>
      </c>
      <c r="AH236" s="25">
        <v>0</v>
      </c>
      <c r="AI236" s="25">
        <v>0</v>
      </c>
      <c r="AJ236" s="25">
        <v>0</v>
      </c>
    </row>
    <row r="237" spans="1:36" x14ac:dyDescent="0.35">
      <c r="A237" s="23" t="s">
        <v>2088</v>
      </c>
      <c r="B237" s="23" t="s">
        <v>2089</v>
      </c>
      <c r="C237" s="23" t="s">
        <v>2090</v>
      </c>
      <c r="D237" s="23" t="s">
        <v>60</v>
      </c>
      <c r="E237" s="24">
        <v>128.1234213989969</v>
      </c>
      <c r="F237" s="23" t="s">
        <v>36</v>
      </c>
      <c r="G237" s="24">
        <v>141.84812093211957</v>
      </c>
      <c r="H237" s="23" t="s">
        <v>49</v>
      </c>
      <c r="I237" s="24">
        <v>142.30968491666493</v>
      </c>
      <c r="J237" s="23" t="s">
        <v>36</v>
      </c>
      <c r="K237" s="24">
        <v>0</v>
      </c>
      <c r="L237" s="24">
        <v>0</v>
      </c>
      <c r="M237" s="23">
        <v>2002</v>
      </c>
      <c r="N237" s="24">
        <v>6359.27</v>
      </c>
      <c r="O237" s="24">
        <v>5543</v>
      </c>
      <c r="P237" s="25">
        <v>0.87164092733914422</v>
      </c>
      <c r="Q237" s="24">
        <v>0</v>
      </c>
      <c r="R237" s="23" t="s">
        <v>81</v>
      </c>
      <c r="S237" s="23">
        <v>2014</v>
      </c>
      <c r="T237" s="23">
        <v>386</v>
      </c>
      <c r="U237" s="23">
        <v>214</v>
      </c>
      <c r="V237" s="23" t="s">
        <v>33</v>
      </c>
      <c r="W237" s="25">
        <v>0</v>
      </c>
      <c r="X237" s="25">
        <v>1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  <c r="AE237" s="25">
        <v>0</v>
      </c>
      <c r="AF237" s="25">
        <v>0</v>
      </c>
      <c r="AG237" s="25">
        <v>0</v>
      </c>
      <c r="AH237" s="25">
        <v>0</v>
      </c>
      <c r="AI237" s="25">
        <v>0</v>
      </c>
      <c r="AJ237" s="25">
        <v>0</v>
      </c>
    </row>
    <row r="238" spans="1:36" x14ac:dyDescent="0.35">
      <c r="A238" s="23" t="s">
        <v>1385</v>
      </c>
      <c r="B238" s="23" t="s">
        <v>1386</v>
      </c>
      <c r="C238" s="23" t="s">
        <v>1387</v>
      </c>
      <c r="D238" s="23" t="s">
        <v>70</v>
      </c>
      <c r="E238" s="24" t="s">
        <v>70</v>
      </c>
      <c r="F238" s="23" t="s">
        <v>70</v>
      </c>
      <c r="G238" s="24" t="s">
        <v>70</v>
      </c>
      <c r="H238" s="23" t="s">
        <v>70</v>
      </c>
      <c r="I238" s="24" t="s">
        <v>70</v>
      </c>
      <c r="J238" s="23" t="s">
        <v>70</v>
      </c>
      <c r="K238" s="24" t="s">
        <v>70</v>
      </c>
      <c r="L238" s="24" t="s">
        <v>70</v>
      </c>
      <c r="M238" s="23">
        <v>1986</v>
      </c>
      <c r="N238" s="24" t="s">
        <v>70</v>
      </c>
      <c r="O238" s="24" t="s">
        <v>70</v>
      </c>
      <c r="P238" s="25" t="s">
        <v>33</v>
      </c>
      <c r="Q238" s="24" t="s">
        <v>70</v>
      </c>
      <c r="R238" s="23" t="s">
        <v>41</v>
      </c>
      <c r="S238" s="23">
        <v>2004</v>
      </c>
      <c r="T238" s="23">
        <v>0.79500000000000004</v>
      </c>
      <c r="U238" s="23">
        <v>0.22900000000000001</v>
      </c>
      <c r="V238" s="23">
        <v>2022</v>
      </c>
      <c r="W238" s="25" t="s">
        <v>70</v>
      </c>
      <c r="X238" s="25" t="s">
        <v>70</v>
      </c>
      <c r="Y238" s="25" t="s">
        <v>70</v>
      </c>
      <c r="Z238" s="25" t="s">
        <v>70</v>
      </c>
      <c r="AA238" s="25" t="s">
        <v>70</v>
      </c>
      <c r="AB238" s="25" t="s">
        <v>70</v>
      </c>
      <c r="AC238" s="25" t="s">
        <v>70</v>
      </c>
      <c r="AD238" s="25" t="s">
        <v>70</v>
      </c>
      <c r="AE238" s="25" t="s">
        <v>70</v>
      </c>
      <c r="AF238" s="25" t="s">
        <v>70</v>
      </c>
      <c r="AG238" s="25" t="s">
        <v>70</v>
      </c>
      <c r="AH238" s="25" t="s">
        <v>70</v>
      </c>
      <c r="AI238" s="25" t="s">
        <v>70</v>
      </c>
      <c r="AJ238" s="25" t="s">
        <v>70</v>
      </c>
    </row>
    <row r="239" spans="1:36" x14ac:dyDescent="0.35">
      <c r="A239" s="23" t="s">
        <v>2813</v>
      </c>
      <c r="B239" s="23" t="s">
        <v>2814</v>
      </c>
      <c r="C239" s="23" t="s">
        <v>2378</v>
      </c>
      <c r="D239" s="23" t="s">
        <v>30</v>
      </c>
      <c r="E239" s="24">
        <v>593.6289938331081</v>
      </c>
      <c r="F239" s="23" t="s">
        <v>33</v>
      </c>
      <c r="G239" s="24">
        <v>610.94202816056679</v>
      </c>
      <c r="H239" s="23" t="s">
        <v>31</v>
      </c>
      <c r="I239" s="24">
        <v>558.28973424887988</v>
      </c>
      <c r="J239" s="23" t="s">
        <v>31</v>
      </c>
      <c r="K239" s="24">
        <v>0.16645888229593864</v>
      </c>
      <c r="L239" s="24">
        <v>16.748623486390358</v>
      </c>
      <c r="M239" s="23">
        <v>2000</v>
      </c>
      <c r="N239" s="24">
        <v>7202.98</v>
      </c>
      <c r="O239" s="24">
        <v>0</v>
      </c>
      <c r="P239" s="25">
        <v>0</v>
      </c>
      <c r="Q239" s="24">
        <v>0</v>
      </c>
      <c r="R239" s="23" t="s">
        <v>32</v>
      </c>
      <c r="S239" s="23">
        <v>0</v>
      </c>
      <c r="T239" s="23">
        <v>0</v>
      </c>
      <c r="U239" s="23">
        <v>0</v>
      </c>
      <c r="V239" s="23" t="s">
        <v>33</v>
      </c>
      <c r="W239" s="25">
        <v>0</v>
      </c>
      <c r="X239" s="25">
        <v>0</v>
      </c>
      <c r="Y239" s="25">
        <v>1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  <c r="AE239" s="25">
        <v>0</v>
      </c>
      <c r="AF239" s="25">
        <v>0</v>
      </c>
      <c r="AG239" s="25">
        <v>0</v>
      </c>
      <c r="AH239" s="25">
        <v>0</v>
      </c>
      <c r="AI239" s="25">
        <v>0</v>
      </c>
      <c r="AJ239" s="25">
        <v>0</v>
      </c>
    </row>
    <row r="240" spans="1:36" x14ac:dyDescent="0.35">
      <c r="A240" s="23" t="s">
        <v>1512</v>
      </c>
      <c r="B240" s="23" t="s">
        <v>1513</v>
      </c>
      <c r="C240" s="23" t="s">
        <v>1514</v>
      </c>
      <c r="D240" s="23" t="s">
        <v>40</v>
      </c>
      <c r="E240" s="24">
        <v>33.827217287391349</v>
      </c>
      <c r="F240" s="23" t="s">
        <v>33</v>
      </c>
      <c r="G240" s="24">
        <v>33.590814732157831</v>
      </c>
      <c r="H240" s="23" t="s">
        <v>33</v>
      </c>
      <c r="I240" s="24">
        <v>33.558817178486791</v>
      </c>
      <c r="J240" s="23" t="s">
        <v>33</v>
      </c>
      <c r="K240" s="24">
        <v>0</v>
      </c>
      <c r="L240" s="24">
        <v>0</v>
      </c>
      <c r="M240" s="23">
        <v>2001</v>
      </c>
      <c r="N240" s="24">
        <v>37280.35</v>
      </c>
      <c r="O240" s="24">
        <v>26185.72</v>
      </c>
      <c r="P240" s="25">
        <v>0.70240005793937021</v>
      </c>
      <c r="Q240" s="24">
        <v>0</v>
      </c>
      <c r="R240" s="23" t="s">
        <v>41</v>
      </c>
      <c r="S240" s="23">
        <v>2024</v>
      </c>
      <c r="T240" s="23">
        <v>0.59099999999999997</v>
      </c>
      <c r="U240" s="23">
        <v>0.26200000000000001</v>
      </c>
      <c r="V240" s="23" t="s">
        <v>33</v>
      </c>
      <c r="W240" s="25">
        <v>0</v>
      </c>
      <c r="X240" s="25">
        <v>0.57456675616304609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0.42543324383695386</v>
      </c>
      <c r="AE240" s="25">
        <v>0</v>
      </c>
      <c r="AF240" s="25">
        <v>0</v>
      </c>
      <c r="AG240" s="25">
        <v>0</v>
      </c>
      <c r="AH240" s="25">
        <v>0</v>
      </c>
      <c r="AI240" s="25">
        <v>0</v>
      </c>
      <c r="AJ240" s="25">
        <v>0</v>
      </c>
    </row>
    <row r="241" spans="1:36" x14ac:dyDescent="0.35">
      <c r="A241" s="23" t="s">
        <v>2102</v>
      </c>
      <c r="B241" s="23" t="s">
        <v>2103</v>
      </c>
      <c r="C241" s="23" t="s">
        <v>2104</v>
      </c>
      <c r="D241" s="23" t="s">
        <v>60</v>
      </c>
      <c r="E241" s="24">
        <v>83.795657708627999</v>
      </c>
      <c r="F241" s="23" t="s">
        <v>61</v>
      </c>
      <c r="G241" s="24">
        <v>79.011117397454029</v>
      </c>
      <c r="H241" s="23" t="s">
        <v>61</v>
      </c>
      <c r="I241" s="24">
        <v>77.890258132956149</v>
      </c>
      <c r="J241" s="23" t="s">
        <v>61</v>
      </c>
      <c r="K241" s="24">
        <v>12.061999057048562</v>
      </c>
      <c r="L241" s="24">
        <v>16.621404997642621</v>
      </c>
      <c r="M241" s="23">
        <v>2009</v>
      </c>
      <c r="N241" s="24">
        <v>8484</v>
      </c>
      <c r="O241" s="24">
        <v>1275</v>
      </c>
      <c r="P241" s="25">
        <v>0.15028288543140028</v>
      </c>
      <c r="Q241" s="24">
        <v>0</v>
      </c>
      <c r="R241" s="23" t="s">
        <v>32</v>
      </c>
      <c r="S241" s="23">
        <v>2024</v>
      </c>
      <c r="T241" s="23">
        <v>0</v>
      </c>
      <c r="U241" s="23">
        <v>0</v>
      </c>
      <c r="V241" s="23" t="s">
        <v>33</v>
      </c>
      <c r="W241" s="25">
        <v>0</v>
      </c>
      <c r="X241" s="25">
        <v>1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  <c r="AE241" s="25">
        <v>0</v>
      </c>
      <c r="AF241" s="25">
        <v>0</v>
      </c>
      <c r="AG241" s="25">
        <v>0</v>
      </c>
      <c r="AH241" s="25">
        <v>0</v>
      </c>
      <c r="AI241" s="25">
        <v>0</v>
      </c>
      <c r="AJ241" s="25">
        <v>0</v>
      </c>
    </row>
    <row r="242" spans="1:36" x14ac:dyDescent="0.35">
      <c r="A242" s="23" t="s">
        <v>814</v>
      </c>
      <c r="B242" s="23" t="s">
        <v>815</v>
      </c>
      <c r="C242" s="23" t="s">
        <v>816</v>
      </c>
      <c r="D242" s="23" t="s">
        <v>40</v>
      </c>
      <c r="E242" s="24">
        <v>107.84130344607532</v>
      </c>
      <c r="F242" s="23" t="s">
        <v>33</v>
      </c>
      <c r="G242" s="24">
        <v>109.61591097638801</v>
      </c>
      <c r="H242" s="23" t="s">
        <v>33</v>
      </c>
      <c r="I242" s="24">
        <v>113.48747925973197</v>
      </c>
      <c r="J242" s="23" t="s">
        <v>33</v>
      </c>
      <c r="K242" s="24">
        <v>0</v>
      </c>
      <c r="L242" s="24">
        <v>0</v>
      </c>
      <c r="M242" s="23">
        <v>1985</v>
      </c>
      <c r="N242" s="24">
        <v>6268</v>
      </c>
      <c r="O242" s="24">
        <v>4765</v>
      </c>
      <c r="P242" s="25">
        <v>0.7602105934907466</v>
      </c>
      <c r="Q242" s="24">
        <v>0</v>
      </c>
      <c r="R242" s="23" t="s">
        <v>45</v>
      </c>
      <c r="S242" s="23">
        <v>25</v>
      </c>
      <c r="T242" s="23">
        <v>0</v>
      </c>
      <c r="U242" s="23">
        <v>0</v>
      </c>
      <c r="V242" s="23" t="s">
        <v>33</v>
      </c>
      <c r="W242" s="25">
        <v>0</v>
      </c>
      <c r="X242" s="25">
        <v>0.85641352903637524</v>
      </c>
      <c r="Y242" s="25">
        <v>0.14358647096362476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  <c r="AE242" s="25">
        <v>0</v>
      </c>
      <c r="AF242" s="25">
        <v>0</v>
      </c>
      <c r="AG242" s="25">
        <v>0</v>
      </c>
      <c r="AH242" s="25">
        <v>0</v>
      </c>
      <c r="AI242" s="25">
        <v>0</v>
      </c>
      <c r="AJ242" s="25">
        <v>0</v>
      </c>
    </row>
    <row r="243" spans="1:36" x14ac:dyDescent="0.35">
      <c r="A243" s="23" t="s">
        <v>1178</v>
      </c>
      <c r="B243" s="23" t="s">
        <v>1179</v>
      </c>
      <c r="C243" s="23" t="s">
        <v>1180</v>
      </c>
      <c r="D243" s="23" t="s">
        <v>40</v>
      </c>
      <c r="E243" s="24">
        <v>257.66770358549837</v>
      </c>
      <c r="F243" s="23" t="s">
        <v>33</v>
      </c>
      <c r="G243" s="24">
        <v>256.74169750162071</v>
      </c>
      <c r="H243" s="23" t="s">
        <v>33</v>
      </c>
      <c r="I243" s="24">
        <v>258.29689323293275</v>
      </c>
      <c r="J243" s="23" t="s">
        <v>33</v>
      </c>
      <c r="K243" s="24">
        <v>24.552411110557024</v>
      </c>
      <c r="L243" s="24">
        <v>52.390365531341942</v>
      </c>
      <c r="M243" s="23">
        <v>1982</v>
      </c>
      <c r="N243" s="24">
        <v>40106</v>
      </c>
      <c r="O243" s="24">
        <v>38547</v>
      </c>
      <c r="P243" s="25">
        <v>0.9611280107714556</v>
      </c>
      <c r="Q243" s="24">
        <v>0</v>
      </c>
      <c r="R243" s="23" t="s">
        <v>41</v>
      </c>
      <c r="S243" s="23">
        <v>2014</v>
      </c>
      <c r="T243" s="23">
        <v>0.621</v>
      </c>
      <c r="U243" s="23">
        <v>0</v>
      </c>
      <c r="V243" s="23" t="s">
        <v>33</v>
      </c>
      <c r="W243" s="25">
        <v>0</v>
      </c>
      <c r="X243" s="25">
        <v>0.10933526155687429</v>
      </c>
      <c r="Y243" s="25">
        <v>0.89066473844312577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  <c r="AE243" s="25">
        <v>0</v>
      </c>
      <c r="AF243" s="25">
        <v>0</v>
      </c>
      <c r="AG243" s="25">
        <v>0</v>
      </c>
      <c r="AH243" s="25">
        <v>0</v>
      </c>
      <c r="AI243" s="25">
        <v>0</v>
      </c>
      <c r="AJ243" s="25">
        <v>0</v>
      </c>
    </row>
    <row r="244" spans="1:36" x14ac:dyDescent="0.35">
      <c r="A244" s="23" t="s">
        <v>2037</v>
      </c>
      <c r="B244" s="23" t="s">
        <v>2038</v>
      </c>
      <c r="C244" s="23" t="s">
        <v>2039</v>
      </c>
      <c r="D244" s="23" t="s">
        <v>40</v>
      </c>
      <c r="E244" s="24">
        <v>130.17366397608805</v>
      </c>
      <c r="F244" s="23" t="s">
        <v>33</v>
      </c>
      <c r="G244" s="24">
        <v>139.6338803534814</v>
      </c>
      <c r="H244" s="23" t="s">
        <v>33</v>
      </c>
      <c r="I244" s="24">
        <v>140.63986448436191</v>
      </c>
      <c r="J244" s="23" t="s">
        <v>33</v>
      </c>
      <c r="K244" s="24">
        <v>1.9502844601033877</v>
      </c>
      <c r="L244" s="24">
        <v>4.4406821266641643</v>
      </c>
      <c r="M244" s="23">
        <v>1974</v>
      </c>
      <c r="N244" s="24">
        <v>27701.599999999999</v>
      </c>
      <c r="O244" s="24">
        <v>22222</v>
      </c>
      <c r="P244" s="25">
        <v>0.80219193115199128</v>
      </c>
      <c r="Q244" s="24">
        <v>0</v>
      </c>
      <c r="R244" s="23" t="s">
        <v>41</v>
      </c>
      <c r="S244" s="23">
        <v>2018</v>
      </c>
      <c r="T244" s="23">
        <v>0.64900000000000002</v>
      </c>
      <c r="U244" s="23">
        <v>0.33300000000000002</v>
      </c>
      <c r="V244" s="23">
        <v>2023</v>
      </c>
      <c r="W244" s="25">
        <v>0</v>
      </c>
      <c r="X244" s="25">
        <v>0.3377458341756433</v>
      </c>
      <c r="Y244" s="25">
        <v>0.6622541658243567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  <c r="AE244" s="25">
        <v>0</v>
      </c>
      <c r="AF244" s="25">
        <v>0</v>
      </c>
      <c r="AG244" s="25">
        <v>0</v>
      </c>
      <c r="AH244" s="25">
        <v>0</v>
      </c>
      <c r="AI244" s="25">
        <v>0</v>
      </c>
      <c r="AJ244" s="25">
        <v>0</v>
      </c>
    </row>
    <row r="245" spans="1:36" x14ac:dyDescent="0.35">
      <c r="A245" s="23" t="s">
        <v>1608</v>
      </c>
      <c r="B245" s="23" t="s">
        <v>1609</v>
      </c>
      <c r="C245" s="23" t="s">
        <v>1610</v>
      </c>
      <c r="D245" s="23" t="s">
        <v>40</v>
      </c>
      <c r="E245" s="24">
        <v>245.23176602310241</v>
      </c>
      <c r="F245" s="23" t="s">
        <v>33</v>
      </c>
      <c r="G245" s="24">
        <v>261.94603423857649</v>
      </c>
      <c r="H245" s="23" t="s">
        <v>33</v>
      </c>
      <c r="I245" s="24">
        <v>279.31027142951802</v>
      </c>
      <c r="J245" s="23" t="s">
        <v>33</v>
      </c>
      <c r="K245" s="24">
        <v>0</v>
      </c>
      <c r="L245" s="24">
        <v>0</v>
      </c>
      <c r="M245" s="23">
        <v>2000</v>
      </c>
      <c r="N245" s="24">
        <v>34859.51</v>
      </c>
      <c r="O245" s="24">
        <v>30172.86</v>
      </c>
      <c r="P245" s="25">
        <v>0.86555605629568511</v>
      </c>
      <c r="Q245" s="24">
        <v>362</v>
      </c>
      <c r="R245" s="23" t="s">
        <v>41</v>
      </c>
      <c r="S245" s="23">
        <v>2020</v>
      </c>
      <c r="T245" s="23">
        <v>0.75</v>
      </c>
      <c r="U245" s="23">
        <v>0.57999999999999996</v>
      </c>
      <c r="V245" s="23" t="s">
        <v>33</v>
      </c>
      <c r="W245" s="25">
        <v>0.50665858470185043</v>
      </c>
      <c r="X245" s="25">
        <v>0</v>
      </c>
      <c r="Y245" s="25">
        <v>0.46252285244399588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  <c r="AE245" s="25">
        <v>0</v>
      </c>
      <c r="AF245" s="25">
        <v>3.0818562854153714E-2</v>
      </c>
      <c r="AG245" s="25">
        <v>0</v>
      </c>
      <c r="AH245" s="25">
        <v>0</v>
      </c>
      <c r="AI245" s="25">
        <v>0</v>
      </c>
      <c r="AJ245" s="25">
        <v>0</v>
      </c>
    </row>
    <row r="246" spans="1:36" x14ac:dyDescent="0.35">
      <c r="A246" s="23" t="s">
        <v>2355</v>
      </c>
      <c r="B246" s="23" t="s">
        <v>2356</v>
      </c>
      <c r="C246" s="23" t="s">
        <v>2357</v>
      </c>
      <c r="D246" s="23" t="s">
        <v>60</v>
      </c>
      <c r="E246" s="24">
        <v>146.78430490499338</v>
      </c>
      <c r="F246" s="23" t="s">
        <v>49</v>
      </c>
      <c r="G246" s="24">
        <v>158.95317189571364</v>
      </c>
      <c r="H246" s="23" t="s">
        <v>49</v>
      </c>
      <c r="I246" s="24">
        <v>159.24076889085285</v>
      </c>
      <c r="J246" s="23" t="s">
        <v>49</v>
      </c>
      <c r="K246" s="24">
        <v>0</v>
      </c>
      <c r="L246" s="24">
        <v>0</v>
      </c>
      <c r="M246" s="23">
        <v>1991</v>
      </c>
      <c r="N246" s="24">
        <v>11315</v>
      </c>
      <c r="O246" s="24">
        <v>10239.59</v>
      </c>
      <c r="P246" s="25">
        <v>0.90495713654441012</v>
      </c>
      <c r="Q246" s="24">
        <v>0</v>
      </c>
      <c r="R246" s="23" t="s">
        <v>41</v>
      </c>
      <c r="S246" s="23">
        <v>2021</v>
      </c>
      <c r="T246" s="23">
        <v>0.625</v>
      </c>
      <c r="U246" s="23">
        <v>0.2</v>
      </c>
      <c r="V246" s="23" t="s">
        <v>33</v>
      </c>
      <c r="W246" s="25">
        <v>0</v>
      </c>
      <c r="X246" s="25">
        <v>1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  <c r="AE246" s="25">
        <v>0</v>
      </c>
      <c r="AF246" s="25">
        <v>0</v>
      </c>
      <c r="AG246" s="25">
        <v>0</v>
      </c>
      <c r="AH246" s="25">
        <v>0</v>
      </c>
      <c r="AI246" s="25">
        <v>0</v>
      </c>
      <c r="AJ246" s="25">
        <v>0</v>
      </c>
    </row>
    <row r="247" spans="1:36" x14ac:dyDescent="0.35">
      <c r="A247" s="23" t="s">
        <v>2801</v>
      </c>
      <c r="B247" s="23" t="s">
        <v>1611</v>
      </c>
      <c r="C247" s="23" t="s">
        <v>1612</v>
      </c>
      <c r="D247" s="23" t="s">
        <v>40</v>
      </c>
      <c r="E247" s="24">
        <v>358.23913043478262</v>
      </c>
      <c r="F247" s="23" t="s">
        <v>33</v>
      </c>
      <c r="G247" s="24">
        <v>381.54001370593164</v>
      </c>
      <c r="H247" s="23" t="s">
        <v>33</v>
      </c>
      <c r="I247" s="24">
        <v>382.47133175968935</v>
      </c>
      <c r="J247" s="23" t="s">
        <v>33</v>
      </c>
      <c r="K247" s="24">
        <v>7.3763039671057644</v>
      </c>
      <c r="L247" s="24">
        <v>13.381938627883956</v>
      </c>
      <c r="M247" s="23">
        <v>2017</v>
      </c>
      <c r="N247" s="24">
        <v>13133</v>
      </c>
      <c r="O247" s="24">
        <v>7734</v>
      </c>
      <c r="P247" s="25">
        <v>0.58889819538566968</v>
      </c>
      <c r="Q247" s="24">
        <v>300</v>
      </c>
      <c r="R247" s="23" t="s">
        <v>41</v>
      </c>
      <c r="S247" s="23">
        <v>2017</v>
      </c>
      <c r="T247" s="23">
        <v>0.54</v>
      </c>
      <c r="U247" s="23">
        <v>0.54</v>
      </c>
      <c r="V247" s="23" t="s">
        <v>33</v>
      </c>
      <c r="W247" s="25">
        <v>0.81957791596005281</v>
      </c>
      <c r="X247" s="25">
        <v>0</v>
      </c>
      <c r="Y247" s="25">
        <v>0</v>
      </c>
      <c r="Z247" s="25">
        <v>0.18042208403994725</v>
      </c>
      <c r="AA247" s="25">
        <v>0</v>
      </c>
      <c r="AB247" s="25">
        <v>0</v>
      </c>
      <c r="AC247" s="25">
        <v>0</v>
      </c>
      <c r="AD247" s="25">
        <v>0</v>
      </c>
      <c r="AE247" s="25">
        <v>0</v>
      </c>
      <c r="AF247" s="25">
        <v>0</v>
      </c>
      <c r="AG247" s="25">
        <v>0</v>
      </c>
      <c r="AH247" s="25">
        <v>0</v>
      </c>
      <c r="AI247" s="25">
        <v>0</v>
      </c>
      <c r="AJ247" s="25">
        <v>0</v>
      </c>
    </row>
    <row r="248" spans="1:36" x14ac:dyDescent="0.35">
      <c r="A248" s="23" t="s">
        <v>2311</v>
      </c>
      <c r="B248" s="23" t="s">
        <v>2312</v>
      </c>
      <c r="C248" s="23" t="s">
        <v>2313</v>
      </c>
      <c r="D248" s="23" t="s">
        <v>184</v>
      </c>
      <c r="E248" s="24">
        <v>72.963825749995308</v>
      </c>
      <c r="F248" s="23" t="s">
        <v>36</v>
      </c>
      <c r="G248" s="24">
        <v>164.68855723668779</v>
      </c>
      <c r="H248" s="23" t="s">
        <v>31</v>
      </c>
      <c r="I248" s="24">
        <v>159.0896114408846</v>
      </c>
      <c r="J248" s="23" t="s">
        <v>31</v>
      </c>
      <c r="K248" s="24">
        <v>45.190285246123928</v>
      </c>
      <c r="L248" s="24">
        <v>108.79663399608411</v>
      </c>
      <c r="M248" s="23">
        <v>2022</v>
      </c>
      <c r="N248" s="24">
        <v>12242.41</v>
      </c>
      <c r="O248" s="24">
        <v>2474.61</v>
      </c>
      <c r="P248" s="25">
        <v>0.20213422030466224</v>
      </c>
      <c r="Q248" s="24">
        <v>0</v>
      </c>
      <c r="R248" s="23" t="s">
        <v>32</v>
      </c>
      <c r="S248" s="23">
        <v>2022</v>
      </c>
      <c r="T248" s="23">
        <v>0</v>
      </c>
      <c r="U248" s="23">
        <v>0</v>
      </c>
      <c r="V248" s="23" t="s">
        <v>33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  <c r="AE248" s="25">
        <v>1</v>
      </c>
      <c r="AF248" s="25">
        <v>0</v>
      </c>
      <c r="AG248" s="25">
        <v>0</v>
      </c>
      <c r="AH248" s="25">
        <v>0</v>
      </c>
      <c r="AI248" s="25">
        <v>0</v>
      </c>
      <c r="AJ248" s="25">
        <v>0</v>
      </c>
    </row>
    <row r="249" spans="1:36" x14ac:dyDescent="0.35">
      <c r="A249" s="23" t="s">
        <v>1026</v>
      </c>
      <c r="B249" s="23" t="s">
        <v>1027</v>
      </c>
      <c r="C249" s="23" t="s">
        <v>1028</v>
      </c>
      <c r="D249" s="23" t="s">
        <v>60</v>
      </c>
      <c r="E249" s="24">
        <v>170.67865481226863</v>
      </c>
      <c r="F249" s="23" t="s">
        <v>49</v>
      </c>
      <c r="G249" s="24">
        <v>179.34858276044423</v>
      </c>
      <c r="H249" s="23" t="s">
        <v>49</v>
      </c>
      <c r="I249" s="24">
        <v>187.8082198572184</v>
      </c>
      <c r="J249" s="23" t="s">
        <v>31</v>
      </c>
      <c r="K249" s="24">
        <v>0</v>
      </c>
      <c r="L249" s="24">
        <v>0</v>
      </c>
      <c r="M249" s="23">
        <v>1976</v>
      </c>
      <c r="N249" s="24">
        <v>15128</v>
      </c>
      <c r="O249" s="24">
        <v>10888</v>
      </c>
      <c r="P249" s="25">
        <v>0.71972501322051829</v>
      </c>
      <c r="Q249" s="24">
        <v>0</v>
      </c>
      <c r="R249" s="23" t="s">
        <v>41</v>
      </c>
      <c r="S249" s="23">
        <v>0</v>
      </c>
      <c r="T249" s="23">
        <v>0</v>
      </c>
      <c r="U249" s="23">
        <v>0</v>
      </c>
      <c r="V249" s="23" t="s">
        <v>33</v>
      </c>
      <c r="W249" s="25">
        <v>0</v>
      </c>
      <c r="X249" s="25">
        <v>1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0</v>
      </c>
      <c r="AE249" s="25">
        <v>0</v>
      </c>
      <c r="AF249" s="25">
        <v>0</v>
      </c>
      <c r="AG249" s="25">
        <v>0</v>
      </c>
      <c r="AH249" s="25">
        <v>0</v>
      </c>
      <c r="AI249" s="25">
        <v>0</v>
      </c>
      <c r="AJ249" s="25">
        <v>0</v>
      </c>
    </row>
    <row r="250" spans="1:36" x14ac:dyDescent="0.35">
      <c r="A250" s="23" t="s">
        <v>1594</v>
      </c>
      <c r="B250" s="23" t="s">
        <v>1595</v>
      </c>
      <c r="C250" s="23" t="s">
        <v>1596</v>
      </c>
      <c r="D250" s="23" t="s">
        <v>40</v>
      </c>
      <c r="E250" s="24">
        <v>179.37567013182345</v>
      </c>
      <c r="F250" s="23" t="s">
        <v>33</v>
      </c>
      <c r="G250" s="24">
        <v>202.83194255749473</v>
      </c>
      <c r="H250" s="23" t="s">
        <v>33</v>
      </c>
      <c r="I250" s="24">
        <v>217.62520814506527</v>
      </c>
      <c r="J250" s="23" t="s">
        <v>33</v>
      </c>
      <c r="K250" s="24">
        <v>0</v>
      </c>
      <c r="L250" s="24">
        <v>0</v>
      </c>
      <c r="M250" s="23">
        <v>1980</v>
      </c>
      <c r="N250" s="24">
        <v>24400.05</v>
      </c>
      <c r="O250" s="24">
        <v>20875</v>
      </c>
      <c r="P250" s="25">
        <v>0.85553103374788164</v>
      </c>
      <c r="Q250" s="24">
        <v>0</v>
      </c>
      <c r="R250" s="23" t="s">
        <v>41</v>
      </c>
      <c r="S250" s="23">
        <v>2015</v>
      </c>
      <c r="T250" s="23">
        <v>0.68</v>
      </c>
      <c r="U250" s="23">
        <v>0.7</v>
      </c>
      <c r="V250" s="23">
        <v>2023</v>
      </c>
      <c r="W250" s="25">
        <v>0</v>
      </c>
      <c r="X250" s="25">
        <v>0.59172985301259629</v>
      </c>
      <c r="Y250" s="25">
        <v>0.40827014698740371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  <c r="AE250" s="25">
        <v>0</v>
      </c>
      <c r="AF250" s="25">
        <v>0</v>
      </c>
      <c r="AG250" s="25">
        <v>0</v>
      </c>
      <c r="AH250" s="25">
        <v>0</v>
      </c>
      <c r="AI250" s="25">
        <v>0</v>
      </c>
      <c r="AJ250" s="25">
        <v>0</v>
      </c>
    </row>
    <row r="251" spans="1:36" x14ac:dyDescent="0.35">
      <c r="A251" s="23" t="s">
        <v>1040</v>
      </c>
      <c r="B251" s="23" t="s">
        <v>1041</v>
      </c>
      <c r="C251" s="23" t="s">
        <v>1042</v>
      </c>
      <c r="D251" s="23" t="s">
        <v>40</v>
      </c>
      <c r="E251" s="24">
        <v>344.52581273590647</v>
      </c>
      <c r="F251" s="23" t="s">
        <v>33</v>
      </c>
      <c r="G251" s="24">
        <v>321.95799342505785</v>
      </c>
      <c r="H251" s="23" t="s">
        <v>33</v>
      </c>
      <c r="I251" s="24">
        <v>344.09286091156298</v>
      </c>
      <c r="J251" s="23" t="s">
        <v>33</v>
      </c>
      <c r="K251" s="24">
        <v>26.676244977474735</v>
      </c>
      <c r="L251" s="24">
        <v>54.688380210235806</v>
      </c>
      <c r="M251" s="23">
        <v>1985</v>
      </c>
      <c r="N251" s="24">
        <v>24639</v>
      </c>
      <c r="O251" s="24">
        <v>23238</v>
      </c>
      <c r="P251" s="25">
        <v>0.94313892609277972</v>
      </c>
      <c r="Q251" s="24">
        <v>0</v>
      </c>
      <c r="R251" s="23" t="s">
        <v>41</v>
      </c>
      <c r="S251" s="23">
        <v>2008</v>
      </c>
      <c r="T251" s="23">
        <v>0.8</v>
      </c>
      <c r="U251" s="23">
        <v>0.24</v>
      </c>
      <c r="V251" s="23">
        <v>2024</v>
      </c>
      <c r="W251" s="25">
        <v>0</v>
      </c>
      <c r="X251" s="25">
        <v>0.32996469012541091</v>
      </c>
      <c r="Y251" s="25">
        <v>0.67003530987458904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  <c r="AE251" s="25">
        <v>0</v>
      </c>
      <c r="AF251" s="25">
        <v>0</v>
      </c>
      <c r="AG251" s="25">
        <v>0</v>
      </c>
      <c r="AH251" s="25">
        <v>0</v>
      </c>
      <c r="AI251" s="25">
        <v>0</v>
      </c>
      <c r="AJ251" s="25">
        <v>0</v>
      </c>
    </row>
    <row r="252" spans="1:36" x14ac:dyDescent="0.35">
      <c r="A252" s="23" t="s">
        <v>1358</v>
      </c>
      <c r="B252" s="23" t="s">
        <v>1359</v>
      </c>
      <c r="C252" s="23" t="s">
        <v>1360</v>
      </c>
      <c r="D252" s="23" t="s">
        <v>53</v>
      </c>
      <c r="E252" s="24">
        <v>208.7937035891089</v>
      </c>
      <c r="F252" s="23" t="s">
        <v>36</v>
      </c>
      <c r="G252" s="24">
        <v>219.13751160272278</v>
      </c>
      <c r="H252" s="23" t="s">
        <v>36</v>
      </c>
      <c r="I252" s="24">
        <v>211.0240563118812</v>
      </c>
      <c r="J252" s="23" t="s">
        <v>36</v>
      </c>
      <c r="K252" s="24">
        <v>17.370010829207921</v>
      </c>
      <c r="L252" s="24">
        <v>46.336594987623762</v>
      </c>
      <c r="M252" s="23">
        <v>1985</v>
      </c>
      <c r="N252" s="24">
        <v>25856</v>
      </c>
      <c r="O252" s="24">
        <v>17815</v>
      </c>
      <c r="P252" s="25">
        <v>0.68900835396039606</v>
      </c>
      <c r="Q252" s="24">
        <v>476</v>
      </c>
      <c r="R252" s="23" t="s">
        <v>41</v>
      </c>
      <c r="S252" s="23">
        <v>2024</v>
      </c>
      <c r="T252" s="23">
        <v>0.6</v>
      </c>
      <c r="U252" s="23">
        <v>0.9</v>
      </c>
      <c r="V252" s="23" t="s">
        <v>33</v>
      </c>
      <c r="W252" s="25">
        <v>1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  <c r="AE252" s="25">
        <v>0</v>
      </c>
      <c r="AF252" s="25">
        <v>0</v>
      </c>
      <c r="AG252" s="25">
        <v>0</v>
      </c>
      <c r="AH252" s="25">
        <v>0</v>
      </c>
      <c r="AI252" s="25">
        <v>0</v>
      </c>
      <c r="AJ252" s="25">
        <v>0</v>
      </c>
    </row>
    <row r="253" spans="1:36" x14ac:dyDescent="0.35">
      <c r="A253" s="23" t="s">
        <v>50</v>
      </c>
      <c r="B253" s="23" t="s">
        <v>51</v>
      </c>
      <c r="C253" s="23" t="s">
        <v>52</v>
      </c>
      <c r="D253" s="23" t="s">
        <v>53</v>
      </c>
      <c r="E253" s="24">
        <v>283.66479868342651</v>
      </c>
      <c r="F253" s="23" t="s">
        <v>49</v>
      </c>
      <c r="G253" s="24">
        <v>298.40243452600515</v>
      </c>
      <c r="H253" s="23" t="s">
        <v>49</v>
      </c>
      <c r="I253" s="24">
        <v>340.28198507505039</v>
      </c>
      <c r="J253" s="23" t="s">
        <v>31</v>
      </c>
      <c r="K253" s="24">
        <v>19.189739806486394</v>
      </c>
      <c r="L253" s="24">
        <v>38.343500837045653</v>
      </c>
      <c r="M253" s="23">
        <v>1994</v>
      </c>
      <c r="N253" s="24">
        <v>35243</v>
      </c>
      <c r="O253" s="24">
        <v>34020</v>
      </c>
      <c r="P253" s="25">
        <v>0.96529807337627327</v>
      </c>
      <c r="Q253" s="24">
        <v>259</v>
      </c>
      <c r="R253" s="23" t="s">
        <v>41</v>
      </c>
      <c r="S253" s="23">
        <v>2012</v>
      </c>
      <c r="T253" s="23">
        <v>0.73</v>
      </c>
      <c r="U253" s="23">
        <v>0.56999999999999995</v>
      </c>
      <c r="V253" s="23">
        <v>2019</v>
      </c>
      <c r="W253" s="25">
        <v>1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  <c r="AE253" s="25">
        <v>0</v>
      </c>
      <c r="AF253" s="25">
        <v>0</v>
      </c>
      <c r="AG253" s="25">
        <v>0</v>
      </c>
      <c r="AH253" s="25">
        <v>0</v>
      </c>
      <c r="AI253" s="25">
        <v>0</v>
      </c>
      <c r="AJ253" s="25">
        <v>0</v>
      </c>
    </row>
    <row r="254" spans="1:36" x14ac:dyDescent="0.35">
      <c r="A254" s="23" t="s">
        <v>587</v>
      </c>
      <c r="B254" s="23" t="s">
        <v>588</v>
      </c>
      <c r="C254" s="23" t="s">
        <v>589</v>
      </c>
      <c r="D254" s="23" t="s">
        <v>60</v>
      </c>
      <c r="E254" s="24">
        <v>143.76451957295373</v>
      </c>
      <c r="F254" s="23" t="s">
        <v>49</v>
      </c>
      <c r="G254" s="24">
        <v>145.56291814946619</v>
      </c>
      <c r="H254" s="23" t="s">
        <v>49</v>
      </c>
      <c r="I254" s="24">
        <v>143.17839857651245</v>
      </c>
      <c r="J254" s="23" t="s">
        <v>36</v>
      </c>
      <c r="K254" s="24">
        <v>0</v>
      </c>
      <c r="L254" s="24">
        <v>0</v>
      </c>
      <c r="M254" s="23">
        <v>2016</v>
      </c>
      <c r="N254" s="24">
        <v>28100</v>
      </c>
      <c r="O254" s="24">
        <v>19300</v>
      </c>
      <c r="P254" s="25">
        <v>0.68683274021352314</v>
      </c>
      <c r="Q254" s="24">
        <v>0</v>
      </c>
      <c r="R254" s="23" t="s">
        <v>41</v>
      </c>
      <c r="S254" s="23">
        <v>2016</v>
      </c>
      <c r="T254" s="23">
        <v>0.9</v>
      </c>
      <c r="U254" s="23">
        <v>1.2</v>
      </c>
      <c r="V254" s="23" t="s">
        <v>33</v>
      </c>
      <c r="W254" s="25">
        <v>0</v>
      </c>
      <c r="X254" s="25">
        <v>1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  <c r="AE254" s="25">
        <v>0</v>
      </c>
      <c r="AF254" s="25">
        <v>0</v>
      </c>
      <c r="AG254" s="25">
        <v>0</v>
      </c>
      <c r="AH254" s="25">
        <v>0</v>
      </c>
      <c r="AI254" s="25">
        <v>0</v>
      </c>
      <c r="AJ254" s="25">
        <v>0</v>
      </c>
    </row>
    <row r="255" spans="1:36" x14ac:dyDescent="0.35">
      <c r="A255" s="23" t="s">
        <v>531</v>
      </c>
      <c r="B255" s="23" t="s">
        <v>532</v>
      </c>
      <c r="C255" s="23" t="s">
        <v>533</v>
      </c>
      <c r="D255" s="23" t="s">
        <v>60</v>
      </c>
      <c r="E255" s="24">
        <v>163.47946672265377</v>
      </c>
      <c r="F255" s="23" t="s">
        <v>49</v>
      </c>
      <c r="G255" s="24">
        <v>171.50698614318708</v>
      </c>
      <c r="H255" s="23" t="s">
        <v>49</v>
      </c>
      <c r="I255" s="24">
        <v>168.58534012177199</v>
      </c>
      <c r="J255" s="23" t="s">
        <v>49</v>
      </c>
      <c r="K255" s="24">
        <v>1.1893108335082931</v>
      </c>
      <c r="L255" s="24">
        <v>3.2835791517950872</v>
      </c>
      <c r="M255" s="23">
        <v>2018</v>
      </c>
      <c r="N255" s="24">
        <v>76208</v>
      </c>
      <c r="O255" s="24">
        <v>67215</v>
      </c>
      <c r="P255" s="25">
        <v>0.88199401637623343</v>
      </c>
      <c r="Q255" s="24">
        <v>0</v>
      </c>
      <c r="R255" s="23" t="s">
        <v>41</v>
      </c>
      <c r="S255" s="23">
        <v>2018</v>
      </c>
      <c r="T255" s="23">
        <v>0.57499999999999996</v>
      </c>
      <c r="U255" s="23">
        <v>0.156</v>
      </c>
      <c r="V255" s="23">
        <v>2025</v>
      </c>
      <c r="W255" s="25">
        <v>0</v>
      </c>
      <c r="X255" s="25">
        <v>0.96289655116306017</v>
      </c>
      <c r="Y255" s="25">
        <v>3.7103448836939848E-2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  <c r="AE255" s="25">
        <v>0</v>
      </c>
      <c r="AF255" s="25">
        <v>0</v>
      </c>
      <c r="AG255" s="25">
        <v>0</v>
      </c>
      <c r="AH255" s="25">
        <v>0</v>
      </c>
      <c r="AI255" s="25">
        <v>0</v>
      </c>
      <c r="AJ255" s="25">
        <v>0</v>
      </c>
    </row>
    <row r="256" spans="1:36" x14ac:dyDescent="0.35">
      <c r="A256" s="23" t="s">
        <v>278</v>
      </c>
      <c r="B256" s="23" t="s">
        <v>279</v>
      </c>
      <c r="C256" s="23" t="s">
        <v>280</v>
      </c>
      <c r="D256" s="23" t="s">
        <v>60</v>
      </c>
      <c r="E256" s="24">
        <v>32.248754411764708</v>
      </c>
      <c r="F256" s="23" t="s">
        <v>61</v>
      </c>
      <c r="G256" s="24">
        <v>30.335999999999999</v>
      </c>
      <c r="H256" s="23" t="s">
        <v>61</v>
      </c>
      <c r="I256" s="24">
        <v>30.423783823529412</v>
      </c>
      <c r="J256" s="23" t="s">
        <v>61</v>
      </c>
      <c r="K256" s="24">
        <v>0</v>
      </c>
      <c r="L256" s="24">
        <v>0</v>
      </c>
      <c r="M256" s="23">
        <v>1991</v>
      </c>
      <c r="N256" s="24">
        <v>6800</v>
      </c>
      <c r="O256" s="24">
        <v>500</v>
      </c>
      <c r="P256" s="25">
        <v>7.3529411764705885E-2</v>
      </c>
      <c r="Q256" s="24">
        <v>0</v>
      </c>
      <c r="R256" s="23" t="s">
        <v>32</v>
      </c>
      <c r="S256" s="23">
        <v>0</v>
      </c>
      <c r="T256" s="23">
        <v>0</v>
      </c>
      <c r="U256" s="23">
        <v>0</v>
      </c>
      <c r="V256" s="23" t="s">
        <v>33</v>
      </c>
      <c r="W256" s="25">
        <v>0</v>
      </c>
      <c r="X256" s="25">
        <v>1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  <c r="AE256" s="25">
        <v>0</v>
      </c>
      <c r="AF256" s="25">
        <v>0</v>
      </c>
      <c r="AG256" s="25">
        <v>0</v>
      </c>
      <c r="AH256" s="25">
        <v>0</v>
      </c>
      <c r="AI256" s="25">
        <v>0</v>
      </c>
      <c r="AJ256" s="25">
        <v>0</v>
      </c>
    </row>
    <row r="257" spans="1:36" x14ac:dyDescent="0.35">
      <c r="A257" s="23" t="s">
        <v>395</v>
      </c>
      <c r="B257" s="23" t="s">
        <v>396</v>
      </c>
      <c r="C257" s="23" t="s">
        <v>397</v>
      </c>
      <c r="D257" s="23" t="s">
        <v>40</v>
      </c>
      <c r="E257" s="24">
        <v>66.179325259515565</v>
      </c>
      <c r="F257" s="23" t="s">
        <v>33</v>
      </c>
      <c r="G257" s="24">
        <v>75.256851903114182</v>
      </c>
      <c r="H257" s="23" t="s">
        <v>33</v>
      </c>
      <c r="I257" s="24">
        <v>87.590044290657431</v>
      </c>
      <c r="J257" s="23" t="s">
        <v>33</v>
      </c>
      <c r="K257" s="24">
        <v>3.6209688581314881</v>
      </c>
      <c r="L257" s="24">
        <v>10.721591695501731</v>
      </c>
      <c r="M257" s="23">
        <v>2016</v>
      </c>
      <c r="N257" s="24">
        <v>14450</v>
      </c>
      <c r="O257" s="24">
        <v>10000</v>
      </c>
      <c r="P257" s="25">
        <v>0.69204152249134943</v>
      </c>
      <c r="Q257" s="24">
        <v>0</v>
      </c>
      <c r="R257" s="23" t="s">
        <v>32</v>
      </c>
      <c r="S257" s="23">
        <v>2014</v>
      </c>
      <c r="T257" s="23">
        <v>0</v>
      </c>
      <c r="U257" s="23">
        <v>0</v>
      </c>
      <c r="V257" s="23" t="s">
        <v>33</v>
      </c>
      <c r="W257" s="25">
        <v>0</v>
      </c>
      <c r="X257" s="25">
        <v>0</v>
      </c>
      <c r="Y257" s="25">
        <v>0</v>
      </c>
      <c r="Z257" s="25">
        <v>0</v>
      </c>
      <c r="AA257" s="25">
        <v>0.80037716262975789</v>
      </c>
      <c r="AB257" s="25">
        <v>0</v>
      </c>
      <c r="AC257" s="25">
        <v>0</v>
      </c>
      <c r="AD257" s="25">
        <v>0</v>
      </c>
      <c r="AE257" s="25">
        <v>0.19962283737024222</v>
      </c>
      <c r="AF257" s="25">
        <v>0</v>
      </c>
      <c r="AG257" s="25">
        <v>0</v>
      </c>
      <c r="AH257" s="25">
        <v>0</v>
      </c>
      <c r="AI257" s="25">
        <v>0</v>
      </c>
      <c r="AJ257" s="25">
        <v>0</v>
      </c>
    </row>
    <row r="258" spans="1:36" x14ac:dyDescent="0.35">
      <c r="A258" s="23" t="s">
        <v>2829</v>
      </c>
      <c r="B258" s="23" t="s">
        <v>2830</v>
      </c>
      <c r="C258" s="23" t="s">
        <v>741</v>
      </c>
      <c r="D258" s="23" t="s">
        <v>40</v>
      </c>
      <c r="E258" s="24">
        <v>192.22645647321423</v>
      </c>
      <c r="F258" s="23" t="s">
        <v>33</v>
      </c>
      <c r="G258" s="24">
        <v>192.87275111607144</v>
      </c>
      <c r="H258" s="23" t="s">
        <v>33</v>
      </c>
      <c r="I258" s="24">
        <v>205.70159164186506</v>
      </c>
      <c r="J258" s="23" t="s">
        <v>33</v>
      </c>
      <c r="K258" s="24">
        <v>6.9597594246031749</v>
      </c>
      <c r="L258" s="24">
        <v>18.325706845238095</v>
      </c>
      <c r="M258" s="23">
        <v>1983</v>
      </c>
      <c r="N258" s="24">
        <v>16128</v>
      </c>
      <c r="O258" s="24">
        <v>14500</v>
      </c>
      <c r="P258" s="25">
        <v>0.89905753968253965</v>
      </c>
      <c r="Q258" s="24">
        <v>0</v>
      </c>
      <c r="R258" s="23" t="s">
        <v>41</v>
      </c>
      <c r="S258" s="23">
        <v>2020</v>
      </c>
      <c r="T258" s="23">
        <v>0.61</v>
      </c>
      <c r="U258" s="23">
        <v>0.24660000000000001</v>
      </c>
      <c r="V258" s="23">
        <v>2024</v>
      </c>
      <c r="W258" s="25">
        <v>0</v>
      </c>
      <c r="X258" s="25">
        <v>0.33854166666666669</v>
      </c>
      <c r="Y258" s="25">
        <v>0.66145833333333337</v>
      </c>
      <c r="Z258" s="25">
        <v>0</v>
      </c>
      <c r="AA258" s="25">
        <v>0</v>
      </c>
      <c r="AB258" s="25">
        <v>0</v>
      </c>
      <c r="AC258" s="25">
        <v>0</v>
      </c>
      <c r="AD258" s="25">
        <v>0</v>
      </c>
      <c r="AE258" s="25">
        <v>0</v>
      </c>
      <c r="AF258" s="25">
        <v>0</v>
      </c>
      <c r="AG258" s="25">
        <v>0</v>
      </c>
      <c r="AH258" s="25">
        <v>0</v>
      </c>
      <c r="AI258" s="25">
        <v>0</v>
      </c>
      <c r="AJ258" s="25">
        <v>0</v>
      </c>
    </row>
    <row r="259" spans="1:36" x14ac:dyDescent="0.35">
      <c r="A259" s="23" t="s">
        <v>1339</v>
      </c>
      <c r="B259" s="23" t="s">
        <v>1340</v>
      </c>
      <c r="C259" s="23" t="s">
        <v>1341</v>
      </c>
      <c r="D259" s="23" t="s">
        <v>40</v>
      </c>
      <c r="E259" s="24">
        <v>283.67907177751863</v>
      </c>
      <c r="F259" s="23" t="s">
        <v>33</v>
      </c>
      <c r="G259" s="24">
        <v>295.3444449298737</v>
      </c>
      <c r="H259" s="23" t="s">
        <v>33</v>
      </c>
      <c r="I259" s="24">
        <v>297.58676822599585</v>
      </c>
      <c r="J259" s="23" t="s">
        <v>33</v>
      </c>
      <c r="K259" s="24">
        <v>11.085681879710068</v>
      </c>
      <c r="L259" s="24">
        <v>29.997813147954759</v>
      </c>
      <c r="M259" s="23">
        <v>2019</v>
      </c>
      <c r="N259" s="24">
        <v>82630.19</v>
      </c>
      <c r="O259" s="24">
        <v>74367</v>
      </c>
      <c r="P259" s="25">
        <v>0.899997930538463</v>
      </c>
      <c r="Q259" s="24">
        <v>0</v>
      </c>
      <c r="R259" s="23" t="s">
        <v>41</v>
      </c>
      <c r="S259" s="23">
        <v>2019</v>
      </c>
      <c r="T259" s="23">
        <v>0.59</v>
      </c>
      <c r="U259" s="23">
        <v>0</v>
      </c>
      <c r="V259" s="23" t="s">
        <v>33</v>
      </c>
      <c r="W259" s="25">
        <v>0.13732789432046569</v>
      </c>
      <c r="X259" s="25">
        <v>0.30353833145004266</v>
      </c>
      <c r="Y259" s="25">
        <v>0.55913377422949162</v>
      </c>
      <c r="Z259" s="25">
        <v>0</v>
      </c>
      <c r="AA259" s="25">
        <v>0</v>
      </c>
      <c r="AB259" s="25">
        <v>0</v>
      </c>
      <c r="AC259" s="25">
        <v>0</v>
      </c>
      <c r="AD259" s="25">
        <v>0</v>
      </c>
      <c r="AE259" s="25">
        <v>0</v>
      </c>
      <c r="AF259" s="25">
        <v>0</v>
      </c>
      <c r="AG259" s="25">
        <v>0</v>
      </c>
      <c r="AH259" s="25">
        <v>0</v>
      </c>
      <c r="AI259" s="25">
        <v>0</v>
      </c>
      <c r="AJ259" s="25">
        <v>0</v>
      </c>
    </row>
    <row r="260" spans="1:36" x14ac:dyDescent="0.35">
      <c r="A260" s="23" t="s">
        <v>931</v>
      </c>
      <c r="B260" s="23" t="s">
        <v>932</v>
      </c>
      <c r="C260" s="23" t="s">
        <v>933</v>
      </c>
      <c r="D260" s="23" t="s">
        <v>40</v>
      </c>
      <c r="E260" s="24">
        <v>199.93269896193772</v>
      </c>
      <c r="F260" s="23" t="s">
        <v>33</v>
      </c>
      <c r="G260" s="24">
        <v>226.20399254724515</v>
      </c>
      <c r="H260" s="23" t="s">
        <v>33</v>
      </c>
      <c r="I260" s="24">
        <v>232.82225179664627</v>
      </c>
      <c r="J260" s="23" t="s">
        <v>33</v>
      </c>
      <c r="K260" s="24">
        <v>9.366648922012244</v>
      </c>
      <c r="L260" s="24">
        <v>28.858051636944371</v>
      </c>
      <c r="M260" s="23">
        <v>1973</v>
      </c>
      <c r="N260" s="24">
        <v>37570</v>
      </c>
      <c r="O260" s="24">
        <v>26873</v>
      </c>
      <c r="P260" s="25">
        <v>0.71527814745807827</v>
      </c>
      <c r="Q260" s="24">
        <v>663</v>
      </c>
      <c r="R260" s="23" t="s">
        <v>41</v>
      </c>
      <c r="S260" s="23">
        <v>2011</v>
      </c>
      <c r="T260" s="23">
        <v>0.67</v>
      </c>
      <c r="U260" s="23">
        <v>0.3</v>
      </c>
      <c r="V260" s="23" t="s">
        <v>33</v>
      </c>
      <c r="W260" s="25">
        <v>0.73408590207237212</v>
      </c>
      <c r="X260" s="25">
        <v>4.9278426744324401E-2</v>
      </c>
      <c r="Y260" s="25">
        <v>0.21663567118330349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  <c r="AE260" s="25">
        <v>0</v>
      </c>
      <c r="AF260" s="25">
        <v>0</v>
      </c>
      <c r="AG260" s="25">
        <v>0</v>
      </c>
      <c r="AH260" s="25">
        <v>0</v>
      </c>
      <c r="AI260" s="25">
        <v>0</v>
      </c>
      <c r="AJ260" s="25">
        <v>0</v>
      </c>
    </row>
    <row r="261" spans="1:36" x14ac:dyDescent="0.35">
      <c r="A261" s="23" t="s">
        <v>1010</v>
      </c>
      <c r="B261" s="23" t="s">
        <v>1011</v>
      </c>
      <c r="C261" s="23" t="s">
        <v>1012</v>
      </c>
      <c r="D261" s="23" t="s">
        <v>40</v>
      </c>
      <c r="E261" s="24">
        <v>206.52689793866264</v>
      </c>
      <c r="F261" s="23" t="s">
        <v>33</v>
      </c>
      <c r="G261" s="24">
        <v>195.59009165796496</v>
      </c>
      <c r="H261" s="23" t="s">
        <v>33</v>
      </c>
      <c r="I261" s="24">
        <v>217.10155857214681</v>
      </c>
      <c r="J261" s="23" t="s">
        <v>33</v>
      </c>
      <c r="K261" s="24">
        <v>5.5282902115481303</v>
      </c>
      <c r="L261" s="24">
        <v>23.94013226592412</v>
      </c>
      <c r="M261" s="23">
        <v>1987</v>
      </c>
      <c r="N261" s="24">
        <v>25857</v>
      </c>
      <c r="O261" s="24">
        <v>25857</v>
      </c>
      <c r="P261" s="25">
        <v>1</v>
      </c>
      <c r="Q261" s="24">
        <v>445</v>
      </c>
      <c r="R261" s="23" t="s">
        <v>41</v>
      </c>
      <c r="S261" s="23">
        <v>2011</v>
      </c>
      <c r="T261" s="23">
        <v>0.65</v>
      </c>
      <c r="U261" s="23">
        <v>0</v>
      </c>
      <c r="V261" s="23" t="s">
        <v>33</v>
      </c>
      <c r="W261" s="25">
        <v>0.83103221564760021</v>
      </c>
      <c r="X261" s="25">
        <v>0</v>
      </c>
      <c r="Y261" s="25">
        <v>0.16896778435239973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  <c r="AE261" s="25">
        <v>0</v>
      </c>
      <c r="AF261" s="25">
        <v>0</v>
      </c>
      <c r="AG261" s="25">
        <v>0</v>
      </c>
      <c r="AH261" s="25">
        <v>0</v>
      </c>
      <c r="AI261" s="25">
        <v>0</v>
      </c>
      <c r="AJ261" s="25">
        <v>0</v>
      </c>
    </row>
    <row r="262" spans="1:36" x14ac:dyDescent="0.35">
      <c r="A262" s="23" t="s">
        <v>2118</v>
      </c>
      <c r="B262" s="23" t="s">
        <v>2965</v>
      </c>
      <c r="C262" s="23" t="s">
        <v>2119</v>
      </c>
      <c r="D262" s="23" t="s">
        <v>40</v>
      </c>
      <c r="E262" s="24">
        <v>211.4203182201465</v>
      </c>
      <c r="F262" s="23" t="s">
        <v>33</v>
      </c>
      <c r="G262" s="24">
        <v>207.24159687412515</v>
      </c>
      <c r="H262" s="23" t="s">
        <v>33</v>
      </c>
      <c r="I262" s="24">
        <v>176.39882489850069</v>
      </c>
      <c r="J262" s="23" t="s">
        <v>33</v>
      </c>
      <c r="K262" s="24">
        <v>3.3709508556298369</v>
      </c>
      <c r="L262" s="24">
        <v>7.7155124824063153</v>
      </c>
      <c r="M262" s="23">
        <v>2008</v>
      </c>
      <c r="N262" s="24">
        <v>119375.22</v>
      </c>
      <c r="O262" s="24">
        <v>106343</v>
      </c>
      <c r="P262" s="25">
        <v>0.89082977187392831</v>
      </c>
      <c r="Q262" s="24">
        <v>51</v>
      </c>
      <c r="R262" s="23" t="s">
        <v>71</v>
      </c>
      <c r="S262" s="23">
        <v>0</v>
      </c>
      <c r="T262" s="23">
        <v>0.754</v>
      </c>
      <c r="U262" s="23">
        <v>0</v>
      </c>
      <c r="V262" s="23" t="s">
        <v>33</v>
      </c>
      <c r="W262" s="25">
        <v>5.0967553822672471E-2</v>
      </c>
      <c r="X262" s="25">
        <v>0.37581722087133063</v>
      </c>
      <c r="Y262" s="25">
        <v>0.20286181205092946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  <c r="AE262" s="25">
        <v>0</v>
      </c>
      <c r="AF262" s="25">
        <v>0</v>
      </c>
      <c r="AG262" s="25">
        <v>0</v>
      </c>
      <c r="AH262" s="25">
        <v>0</v>
      </c>
      <c r="AI262" s="25">
        <v>0</v>
      </c>
      <c r="AJ262" s="25">
        <v>0.37035341325506743</v>
      </c>
    </row>
    <row r="263" spans="1:36" x14ac:dyDescent="0.35">
      <c r="A263" s="23" t="s">
        <v>2981</v>
      </c>
      <c r="B263" s="23" t="s">
        <v>2113</v>
      </c>
      <c r="C263" s="23" t="s">
        <v>2114</v>
      </c>
      <c r="D263" s="23" t="s">
        <v>40</v>
      </c>
      <c r="E263" s="24">
        <v>446.02399080869952</v>
      </c>
      <c r="F263" s="23" t="s">
        <v>33</v>
      </c>
      <c r="G263" s="24">
        <v>461.59909816376086</v>
      </c>
      <c r="H263" s="23" t="s">
        <v>33</v>
      </c>
      <c r="I263" s="24">
        <v>509.92145780315258</v>
      </c>
      <c r="J263" s="23" t="s">
        <v>33</v>
      </c>
      <c r="K263" s="24">
        <v>0.66825045423958795</v>
      </c>
      <c r="L263" s="24">
        <v>1.5415024515336357</v>
      </c>
      <c r="M263" s="23">
        <v>1996</v>
      </c>
      <c r="N263" s="24">
        <v>117267.41</v>
      </c>
      <c r="O263" s="24">
        <v>75220.14</v>
      </c>
      <c r="P263" s="25">
        <v>0.64144113014860649</v>
      </c>
      <c r="Q263" s="24" t="s">
        <v>70</v>
      </c>
      <c r="R263" s="23" t="s">
        <v>41</v>
      </c>
      <c r="S263" s="23">
        <v>2014</v>
      </c>
      <c r="T263" s="23">
        <v>0.74099999999999999</v>
      </c>
      <c r="U263" s="23">
        <v>0</v>
      </c>
      <c r="V263" s="23" t="s">
        <v>33</v>
      </c>
      <c r="W263" s="25">
        <v>0</v>
      </c>
      <c r="X263" s="25">
        <v>0.31271272457878224</v>
      </c>
      <c r="Y263" s="25">
        <v>6.3389349198948505E-3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  <c r="AE263" s="25">
        <v>0</v>
      </c>
      <c r="AF263" s="25">
        <v>0</v>
      </c>
      <c r="AG263" s="25">
        <v>0</v>
      </c>
      <c r="AH263" s="25">
        <v>0</v>
      </c>
      <c r="AI263" s="25">
        <v>0</v>
      </c>
      <c r="AJ263" s="25">
        <v>0.68094834050132302</v>
      </c>
    </row>
    <row r="264" spans="1:36" x14ac:dyDescent="0.35">
      <c r="A264" s="23" t="s">
        <v>2982</v>
      </c>
      <c r="B264" s="23" t="s">
        <v>2610</v>
      </c>
      <c r="C264" s="23" t="s">
        <v>2611</v>
      </c>
      <c r="D264" s="23" t="s">
        <v>70</v>
      </c>
      <c r="E264" s="24" t="s">
        <v>70</v>
      </c>
      <c r="F264" s="23" t="s">
        <v>70</v>
      </c>
      <c r="G264" s="24" t="s">
        <v>70</v>
      </c>
      <c r="H264" s="23" t="s">
        <v>70</v>
      </c>
      <c r="I264" s="24" t="s">
        <v>70</v>
      </c>
      <c r="J264" s="23" t="s">
        <v>70</v>
      </c>
      <c r="K264" s="24" t="s">
        <v>70</v>
      </c>
      <c r="L264" s="24" t="s">
        <v>70</v>
      </c>
      <c r="M264" s="23">
        <v>1996</v>
      </c>
      <c r="N264" s="24" t="s">
        <v>70</v>
      </c>
      <c r="O264" s="24" t="s">
        <v>70</v>
      </c>
      <c r="P264" s="25" t="s">
        <v>33</v>
      </c>
      <c r="Q264" s="24" t="s">
        <v>70</v>
      </c>
      <c r="R264" s="23" t="s">
        <v>41</v>
      </c>
      <c r="S264" s="23">
        <v>2014</v>
      </c>
      <c r="T264" s="23">
        <v>0.74099999999999999</v>
      </c>
      <c r="U264" s="23">
        <v>0</v>
      </c>
      <c r="V264" s="23" t="s">
        <v>33</v>
      </c>
      <c r="W264" s="25" t="s">
        <v>70</v>
      </c>
      <c r="X264" s="25" t="s">
        <v>70</v>
      </c>
      <c r="Y264" s="25" t="s">
        <v>70</v>
      </c>
      <c r="Z264" s="25" t="s">
        <v>70</v>
      </c>
      <c r="AA264" s="25" t="s">
        <v>70</v>
      </c>
      <c r="AB264" s="25" t="s">
        <v>70</v>
      </c>
      <c r="AC264" s="25" t="s">
        <v>70</v>
      </c>
      <c r="AD264" s="25" t="s">
        <v>70</v>
      </c>
      <c r="AE264" s="25" t="s">
        <v>70</v>
      </c>
      <c r="AF264" s="25" t="s">
        <v>70</v>
      </c>
      <c r="AG264" s="25" t="s">
        <v>70</v>
      </c>
      <c r="AH264" s="25" t="s">
        <v>70</v>
      </c>
      <c r="AI264" s="25" t="s">
        <v>70</v>
      </c>
      <c r="AJ264" s="25" t="s">
        <v>70</v>
      </c>
    </row>
    <row r="265" spans="1:36" x14ac:dyDescent="0.35">
      <c r="A265" s="23" t="s">
        <v>484</v>
      </c>
      <c r="B265" s="23" t="s">
        <v>2953</v>
      </c>
      <c r="C265" s="23" t="s">
        <v>485</v>
      </c>
      <c r="D265" s="23" t="s">
        <v>60</v>
      </c>
      <c r="E265" s="24">
        <v>137.43067870947348</v>
      </c>
      <c r="F265" s="23" t="s">
        <v>36</v>
      </c>
      <c r="G265" s="24">
        <v>128.32174201555864</v>
      </c>
      <c r="H265" s="23" t="s">
        <v>36</v>
      </c>
      <c r="I265" s="24">
        <v>149.79906703885942</v>
      </c>
      <c r="J265" s="23" t="s">
        <v>49</v>
      </c>
      <c r="K265" s="24">
        <v>1.5870391848327572</v>
      </c>
      <c r="L265" s="24">
        <v>5.5985077037859998</v>
      </c>
      <c r="M265" s="23">
        <v>2014</v>
      </c>
      <c r="N265" s="24">
        <v>68838.880000000005</v>
      </c>
      <c r="O265" s="24">
        <v>63228.88</v>
      </c>
      <c r="P265" s="25">
        <v>0.91850535627540708</v>
      </c>
      <c r="Q265" s="24">
        <v>0</v>
      </c>
      <c r="R265" s="23" t="s">
        <v>41</v>
      </c>
      <c r="S265" s="23">
        <v>2014</v>
      </c>
      <c r="T265" s="23">
        <v>0.49</v>
      </c>
      <c r="U265" s="23">
        <v>0.115</v>
      </c>
      <c r="V265" s="23" t="s">
        <v>33</v>
      </c>
      <c r="W265" s="25">
        <v>0</v>
      </c>
      <c r="X265" s="25">
        <v>0.91850535627540708</v>
      </c>
      <c r="Y265" s="25">
        <v>8.1494643724592836E-2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  <c r="AE265" s="25">
        <v>0</v>
      </c>
      <c r="AF265" s="25">
        <v>0</v>
      </c>
      <c r="AG265" s="25">
        <v>0</v>
      </c>
      <c r="AH265" s="25">
        <v>0</v>
      </c>
      <c r="AI265" s="25">
        <v>0</v>
      </c>
      <c r="AJ265" s="25">
        <v>0</v>
      </c>
    </row>
    <row r="266" spans="1:36" x14ac:dyDescent="0.35">
      <c r="A266" s="23" t="s">
        <v>2523</v>
      </c>
      <c r="B266" s="23" t="s">
        <v>2524</v>
      </c>
      <c r="C266" s="23" t="s">
        <v>2525</v>
      </c>
      <c r="D266" s="23" t="s">
        <v>60</v>
      </c>
      <c r="E266" s="24">
        <v>178.55289995442115</v>
      </c>
      <c r="F266" s="23" t="s">
        <v>49</v>
      </c>
      <c r="G266" s="24">
        <v>134.94487807657248</v>
      </c>
      <c r="H266" s="23" t="s">
        <v>36</v>
      </c>
      <c r="I266" s="24">
        <v>123.52995385141294</v>
      </c>
      <c r="J266" s="23" t="s">
        <v>36</v>
      </c>
      <c r="K266" s="24">
        <v>0.46903486782133091</v>
      </c>
      <c r="L266" s="24">
        <v>0.7438658462473412</v>
      </c>
      <c r="M266" s="23">
        <v>1990</v>
      </c>
      <c r="N266" s="24">
        <v>105312</v>
      </c>
      <c r="O266" s="24">
        <v>70526</v>
      </c>
      <c r="P266" s="25">
        <v>0.66968626557277422</v>
      </c>
      <c r="Q266" s="24">
        <v>0</v>
      </c>
      <c r="R266" s="23" t="s">
        <v>33</v>
      </c>
      <c r="S266" s="23">
        <v>0</v>
      </c>
      <c r="T266" s="23">
        <v>0.72</v>
      </c>
      <c r="U266" s="23">
        <v>0</v>
      </c>
      <c r="V266" s="23">
        <v>2023</v>
      </c>
      <c r="W266" s="25">
        <v>0</v>
      </c>
      <c r="X266" s="25">
        <v>1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  <c r="AE266" s="25">
        <v>0</v>
      </c>
      <c r="AF266" s="25">
        <v>0</v>
      </c>
      <c r="AG266" s="25">
        <v>0</v>
      </c>
      <c r="AH266" s="25">
        <v>0</v>
      </c>
      <c r="AI266" s="25">
        <v>0</v>
      </c>
      <c r="AJ266" s="25">
        <v>0</v>
      </c>
    </row>
    <row r="267" spans="1:36" x14ac:dyDescent="0.35">
      <c r="A267" s="23" t="s">
        <v>1143</v>
      </c>
      <c r="B267" s="23" t="s">
        <v>1144</v>
      </c>
      <c r="C267" s="23" t="s">
        <v>1145</v>
      </c>
      <c r="D267" s="23" t="s">
        <v>40</v>
      </c>
      <c r="E267" s="24">
        <v>157.48499582785297</v>
      </c>
      <c r="F267" s="23" t="s">
        <v>33</v>
      </c>
      <c r="G267" s="24">
        <v>170.9521891750463</v>
      </c>
      <c r="H267" s="23" t="s">
        <v>33</v>
      </c>
      <c r="I267" s="24">
        <v>178.94611792326077</v>
      </c>
      <c r="J267" s="23" t="s">
        <v>33</v>
      </c>
      <c r="K267" s="24">
        <v>0</v>
      </c>
      <c r="L267" s="24">
        <v>0</v>
      </c>
      <c r="M267" s="23">
        <v>1989</v>
      </c>
      <c r="N267" s="24">
        <v>17676.75</v>
      </c>
      <c r="O267" s="24">
        <v>15000</v>
      </c>
      <c r="P267" s="25">
        <v>0.84857227714370576</v>
      </c>
      <c r="Q267" s="24">
        <v>0</v>
      </c>
      <c r="R267" s="23" t="s">
        <v>41</v>
      </c>
      <c r="S267" s="23">
        <v>24</v>
      </c>
      <c r="T267" s="23">
        <v>0</v>
      </c>
      <c r="U267" s="23">
        <v>0</v>
      </c>
      <c r="V267" s="23" t="s">
        <v>33</v>
      </c>
      <c r="W267" s="25">
        <v>0</v>
      </c>
      <c r="X267" s="25">
        <v>0.75566884796834577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0</v>
      </c>
      <c r="AE267" s="25">
        <v>1.9175163597625933E-2</v>
      </c>
      <c r="AF267" s="25">
        <v>0</v>
      </c>
      <c r="AG267" s="25">
        <v>0.13270430680261755</v>
      </c>
      <c r="AH267" s="25">
        <v>9.2451681631410751E-2</v>
      </c>
      <c r="AI267" s="25">
        <v>0</v>
      </c>
      <c r="AJ267" s="25">
        <v>0</v>
      </c>
    </row>
    <row r="268" spans="1:36" x14ac:dyDescent="0.35">
      <c r="A268" s="23" t="s">
        <v>672</v>
      </c>
      <c r="B268" s="23" t="s">
        <v>673</v>
      </c>
      <c r="C268" s="23" t="s">
        <v>674</v>
      </c>
      <c r="D268" s="23" t="s">
        <v>60</v>
      </c>
      <c r="E268" s="24">
        <v>116.38747740459999</v>
      </c>
      <c r="F268" s="23" t="s">
        <v>36</v>
      </c>
      <c r="G268" s="24">
        <v>119.02947638593444</v>
      </c>
      <c r="H268" s="23" t="s">
        <v>36</v>
      </c>
      <c r="I268" s="24">
        <v>141.51652834786429</v>
      </c>
      <c r="J268" s="23" t="s">
        <v>36</v>
      </c>
      <c r="K268" s="24">
        <v>0</v>
      </c>
      <c r="L268" s="24">
        <v>0</v>
      </c>
      <c r="M268" s="23">
        <v>1986</v>
      </c>
      <c r="N268" s="24">
        <v>12015.72</v>
      </c>
      <c r="O268" s="24">
        <v>11947.32</v>
      </c>
      <c r="P268" s="25">
        <v>0.99430745723102743</v>
      </c>
      <c r="Q268" s="24">
        <v>0</v>
      </c>
      <c r="R268" s="23" t="s">
        <v>41</v>
      </c>
      <c r="S268" s="23">
        <v>2019</v>
      </c>
      <c r="T268" s="23">
        <v>0.77</v>
      </c>
      <c r="U268" s="23">
        <v>0</v>
      </c>
      <c r="V268" s="23" t="s">
        <v>33</v>
      </c>
      <c r="W268" s="25">
        <v>0</v>
      </c>
      <c r="X268" s="25">
        <v>1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0</v>
      </c>
      <c r="AE268" s="25">
        <v>0</v>
      </c>
      <c r="AF268" s="25">
        <v>0</v>
      </c>
      <c r="AG268" s="25">
        <v>0</v>
      </c>
      <c r="AH268" s="25">
        <v>0</v>
      </c>
      <c r="AI268" s="25">
        <v>0</v>
      </c>
      <c r="AJ268" s="25">
        <v>0</v>
      </c>
    </row>
    <row r="269" spans="1:36" x14ac:dyDescent="0.35">
      <c r="A269" s="23" t="s">
        <v>494</v>
      </c>
      <c r="B269" s="23" t="s">
        <v>495</v>
      </c>
      <c r="C269" s="23" t="s">
        <v>496</v>
      </c>
      <c r="D269" s="23" t="s">
        <v>53</v>
      </c>
      <c r="E269" s="24">
        <v>162.15093283192311</v>
      </c>
      <c r="F269" s="23" t="s">
        <v>61</v>
      </c>
      <c r="G269" s="24">
        <v>214.92008774678783</v>
      </c>
      <c r="H269" s="23" t="s">
        <v>36</v>
      </c>
      <c r="I269" s="24">
        <v>232.50900971482295</v>
      </c>
      <c r="J269" s="23" t="s">
        <v>36</v>
      </c>
      <c r="K269" s="24">
        <v>1.9726835892614645</v>
      </c>
      <c r="L269" s="24">
        <v>3.9630209965528049</v>
      </c>
      <c r="M269" s="23">
        <v>2015</v>
      </c>
      <c r="N269" s="24">
        <v>19146</v>
      </c>
      <c r="O269" s="24">
        <v>16000</v>
      </c>
      <c r="P269" s="25">
        <v>0.8356836937219263</v>
      </c>
      <c r="Q269" s="24">
        <v>557</v>
      </c>
      <c r="R269" s="23" t="s">
        <v>41</v>
      </c>
      <c r="S269" s="23">
        <v>2015</v>
      </c>
      <c r="T269" s="23">
        <v>0.57999999999999996</v>
      </c>
      <c r="U269" s="23">
        <v>0</v>
      </c>
      <c r="V269" s="23" t="s">
        <v>33</v>
      </c>
      <c r="W269" s="25">
        <v>1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  <c r="AE269" s="25">
        <v>0</v>
      </c>
      <c r="AF269" s="25">
        <v>0</v>
      </c>
      <c r="AG269" s="25">
        <v>0</v>
      </c>
      <c r="AH269" s="25">
        <v>0</v>
      </c>
      <c r="AI269" s="25">
        <v>0</v>
      </c>
      <c r="AJ269" s="25">
        <v>0</v>
      </c>
    </row>
    <row r="270" spans="1:36" x14ac:dyDescent="0.35">
      <c r="A270" s="23" t="s">
        <v>1861</v>
      </c>
      <c r="B270" s="23" t="s">
        <v>1862</v>
      </c>
      <c r="C270" s="23" t="s">
        <v>1863</v>
      </c>
      <c r="D270" s="23" t="s">
        <v>60</v>
      </c>
      <c r="E270" s="24">
        <v>98.329167063276543</v>
      </c>
      <c r="F270" s="23" t="s">
        <v>61</v>
      </c>
      <c r="G270" s="24">
        <v>105.21480169039793</v>
      </c>
      <c r="H270" s="23" t="s">
        <v>61</v>
      </c>
      <c r="I270" s="24">
        <v>110.27450629069916</v>
      </c>
      <c r="J270" s="23" t="s">
        <v>61</v>
      </c>
      <c r="K270" s="24">
        <v>0</v>
      </c>
      <c r="L270" s="24">
        <v>0</v>
      </c>
      <c r="M270" s="23">
        <v>1995</v>
      </c>
      <c r="N270" s="24">
        <v>28575.52</v>
      </c>
      <c r="O270" s="24">
        <v>27076</v>
      </c>
      <c r="P270" s="25">
        <v>0.94752431451816099</v>
      </c>
      <c r="Q270" s="24">
        <v>0</v>
      </c>
      <c r="R270" s="23" t="s">
        <v>41</v>
      </c>
      <c r="S270" s="23">
        <v>2014</v>
      </c>
      <c r="T270" s="23">
        <v>0.64</v>
      </c>
      <c r="U270" s="23">
        <v>0.2</v>
      </c>
      <c r="V270" s="23">
        <v>2023</v>
      </c>
      <c r="W270" s="25">
        <v>0</v>
      </c>
      <c r="X270" s="25">
        <v>1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0</v>
      </c>
      <c r="AE270" s="25">
        <v>0</v>
      </c>
      <c r="AF270" s="25">
        <v>0</v>
      </c>
      <c r="AG270" s="25">
        <v>0</v>
      </c>
      <c r="AH270" s="25">
        <v>0</v>
      </c>
      <c r="AI270" s="25">
        <v>0</v>
      </c>
      <c r="AJ270" s="25">
        <v>0</v>
      </c>
    </row>
    <row r="271" spans="1:36" x14ac:dyDescent="0.35">
      <c r="A271" s="23" t="s">
        <v>2394</v>
      </c>
      <c r="B271" s="23" t="s">
        <v>2395</v>
      </c>
      <c r="C271" s="23" t="s">
        <v>2396</v>
      </c>
      <c r="D271" s="23" t="s">
        <v>3038</v>
      </c>
      <c r="E271" s="24">
        <v>128.44775435380384</v>
      </c>
      <c r="F271" s="23" t="s">
        <v>33</v>
      </c>
      <c r="G271" s="24">
        <v>126.43382218148489</v>
      </c>
      <c r="H271" s="23" t="s">
        <v>33</v>
      </c>
      <c r="I271" s="24">
        <v>141.93852734494348</v>
      </c>
      <c r="J271" s="23" t="s">
        <v>33</v>
      </c>
      <c r="K271" s="24">
        <v>0</v>
      </c>
      <c r="L271" s="24">
        <v>0</v>
      </c>
      <c r="M271" s="23">
        <v>2013</v>
      </c>
      <c r="N271" s="24">
        <v>6546</v>
      </c>
      <c r="O271" s="24">
        <v>4582</v>
      </c>
      <c r="P271" s="25">
        <v>0.69996944699052854</v>
      </c>
      <c r="Q271" s="24">
        <v>0</v>
      </c>
      <c r="R271" s="23" t="s">
        <v>32</v>
      </c>
      <c r="S271" s="23">
        <v>2018</v>
      </c>
      <c r="T271" s="23">
        <v>0</v>
      </c>
      <c r="U271" s="23">
        <v>0</v>
      </c>
      <c r="V271" s="23" t="s">
        <v>33</v>
      </c>
      <c r="W271" s="25">
        <v>0</v>
      </c>
      <c r="X271" s="25">
        <v>0</v>
      </c>
      <c r="Y271" s="25">
        <v>0</v>
      </c>
      <c r="Z271" s="25">
        <v>0</v>
      </c>
      <c r="AA271" s="25">
        <v>0</v>
      </c>
      <c r="AB271" s="25">
        <v>1</v>
      </c>
      <c r="AC271" s="25">
        <v>0</v>
      </c>
      <c r="AD271" s="25">
        <v>0</v>
      </c>
      <c r="AE271" s="25">
        <v>0</v>
      </c>
      <c r="AF271" s="25">
        <v>0</v>
      </c>
      <c r="AG271" s="25">
        <v>0</v>
      </c>
      <c r="AH271" s="25">
        <v>0</v>
      </c>
      <c r="AI271" s="25">
        <v>0</v>
      </c>
      <c r="AJ271" s="25">
        <v>0</v>
      </c>
    </row>
    <row r="272" spans="1:36" x14ac:dyDescent="0.35">
      <c r="A272" s="23" t="s">
        <v>2196</v>
      </c>
      <c r="B272" s="23" t="s">
        <v>2197</v>
      </c>
      <c r="C272" s="23" t="s">
        <v>2198</v>
      </c>
      <c r="D272" s="23" t="s">
        <v>3037</v>
      </c>
      <c r="E272" s="24">
        <v>350.72463930779747</v>
      </c>
      <c r="F272" s="23" t="s">
        <v>33</v>
      </c>
      <c r="G272" s="24">
        <v>342.53976287166091</v>
      </c>
      <c r="H272" s="23" t="s">
        <v>33</v>
      </c>
      <c r="I272" s="24">
        <v>353.23652633512233</v>
      </c>
      <c r="J272" s="23" t="s">
        <v>33</v>
      </c>
      <c r="K272" s="24">
        <v>5.6181254208925981</v>
      </c>
      <c r="L272" s="24">
        <v>8.9682876558578037</v>
      </c>
      <c r="M272" s="23">
        <v>1993</v>
      </c>
      <c r="N272" s="24">
        <v>49003</v>
      </c>
      <c r="O272" s="24">
        <v>42243</v>
      </c>
      <c r="P272" s="25">
        <v>0.86204926229006384</v>
      </c>
      <c r="Q272" s="24">
        <v>0</v>
      </c>
      <c r="R272" s="23" t="s">
        <v>41</v>
      </c>
      <c r="S272" s="23">
        <v>2011</v>
      </c>
      <c r="T272" s="23">
        <v>0.73</v>
      </c>
      <c r="U272" s="23">
        <v>0</v>
      </c>
      <c r="V272" s="23" t="s">
        <v>33</v>
      </c>
      <c r="W272" s="25">
        <v>0</v>
      </c>
      <c r="X272" s="25">
        <v>0</v>
      </c>
      <c r="Y272" s="25">
        <v>0</v>
      </c>
      <c r="Z272" s="25">
        <v>1</v>
      </c>
      <c r="AA272" s="25">
        <v>0</v>
      </c>
      <c r="AB272" s="25">
        <v>0</v>
      </c>
      <c r="AC272" s="25">
        <v>0</v>
      </c>
      <c r="AD272" s="25">
        <v>0</v>
      </c>
      <c r="AE272" s="25">
        <v>0</v>
      </c>
      <c r="AF272" s="25">
        <v>0</v>
      </c>
      <c r="AG272" s="25">
        <v>0</v>
      </c>
      <c r="AH272" s="25">
        <v>0</v>
      </c>
      <c r="AI272" s="25">
        <v>0</v>
      </c>
      <c r="AJ272" s="25">
        <v>0</v>
      </c>
    </row>
    <row r="273" spans="1:36" x14ac:dyDescent="0.35">
      <c r="A273" s="23" t="s">
        <v>42</v>
      </c>
      <c r="B273" s="23" t="s">
        <v>43</v>
      </c>
      <c r="C273" s="23" t="s">
        <v>44</v>
      </c>
      <c r="D273" s="23" t="s">
        <v>3037</v>
      </c>
      <c r="E273" s="24">
        <v>288.45778768459184</v>
      </c>
      <c r="F273" s="23" t="s">
        <v>33</v>
      </c>
      <c r="G273" s="24">
        <v>285.58902201170241</v>
      </c>
      <c r="H273" s="23" t="s">
        <v>33</v>
      </c>
      <c r="I273" s="24">
        <v>285.48655149995358</v>
      </c>
      <c r="J273" s="23" t="s">
        <v>33</v>
      </c>
      <c r="K273" s="24">
        <v>0</v>
      </c>
      <c r="L273" s="24">
        <v>0</v>
      </c>
      <c r="M273" s="23">
        <v>1994</v>
      </c>
      <c r="N273" s="24">
        <v>10767</v>
      </c>
      <c r="O273" s="24">
        <v>9600</v>
      </c>
      <c r="P273" s="25">
        <v>0.89161326274728336</v>
      </c>
      <c r="Q273" s="24">
        <v>0</v>
      </c>
      <c r="R273" s="23" t="s">
        <v>45</v>
      </c>
      <c r="S273" s="23">
        <v>1</v>
      </c>
      <c r="T273" s="23">
        <v>0</v>
      </c>
      <c r="U273" s="23">
        <v>0</v>
      </c>
      <c r="V273" s="23" t="s">
        <v>33</v>
      </c>
      <c r="W273" s="25">
        <v>0</v>
      </c>
      <c r="X273" s="25">
        <v>0</v>
      </c>
      <c r="Y273" s="25">
        <v>0</v>
      </c>
      <c r="Z273" s="25">
        <v>1</v>
      </c>
      <c r="AA273" s="25">
        <v>0</v>
      </c>
      <c r="AB273" s="25">
        <v>0</v>
      </c>
      <c r="AC273" s="25">
        <v>0</v>
      </c>
      <c r="AD273" s="25">
        <v>0</v>
      </c>
      <c r="AE273" s="25">
        <v>0</v>
      </c>
      <c r="AF273" s="25">
        <v>0</v>
      </c>
      <c r="AG273" s="25">
        <v>0</v>
      </c>
      <c r="AH273" s="25">
        <v>0</v>
      </c>
      <c r="AI273" s="25">
        <v>0</v>
      </c>
      <c r="AJ273" s="25">
        <v>0</v>
      </c>
    </row>
    <row r="274" spans="1:36" x14ac:dyDescent="0.35">
      <c r="A274" s="23" t="s">
        <v>1481</v>
      </c>
      <c r="B274" s="23" t="s">
        <v>1482</v>
      </c>
      <c r="C274" s="23" t="s">
        <v>1483</v>
      </c>
      <c r="D274" s="23" t="s">
        <v>60</v>
      </c>
      <c r="E274" s="24">
        <v>157.13310805500981</v>
      </c>
      <c r="F274" s="23" t="s">
        <v>49</v>
      </c>
      <c r="G274" s="24">
        <v>159.55024136963229</v>
      </c>
      <c r="H274" s="23" t="s">
        <v>49</v>
      </c>
      <c r="I274" s="24">
        <v>166.2616570305922</v>
      </c>
      <c r="J274" s="23" t="s">
        <v>49</v>
      </c>
      <c r="K274" s="24">
        <v>0</v>
      </c>
      <c r="L274" s="24">
        <v>0</v>
      </c>
      <c r="M274" s="23">
        <v>1999</v>
      </c>
      <c r="N274" s="24">
        <v>17815</v>
      </c>
      <c r="O274" s="24">
        <v>15172</v>
      </c>
      <c r="P274" s="25">
        <v>0.85164187482458598</v>
      </c>
      <c r="Q274" s="24">
        <v>0</v>
      </c>
      <c r="R274" s="23" t="s">
        <v>45</v>
      </c>
      <c r="S274" s="23">
        <v>2017</v>
      </c>
      <c r="T274" s="23">
        <v>0</v>
      </c>
      <c r="U274" s="23">
        <v>0</v>
      </c>
      <c r="V274" s="23" t="s">
        <v>33</v>
      </c>
      <c r="W274" s="25">
        <v>0</v>
      </c>
      <c r="X274" s="25">
        <v>1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0</v>
      </c>
      <c r="AE274" s="25">
        <v>0</v>
      </c>
      <c r="AF274" s="25">
        <v>0</v>
      </c>
      <c r="AG274" s="25">
        <v>0</v>
      </c>
      <c r="AH274" s="25">
        <v>0</v>
      </c>
      <c r="AI274" s="25">
        <v>0</v>
      </c>
      <c r="AJ274" s="25">
        <v>0</v>
      </c>
    </row>
    <row r="275" spans="1:36" x14ac:dyDescent="0.35">
      <c r="A275" s="23" t="s">
        <v>1687</v>
      </c>
      <c r="B275" s="23" t="s">
        <v>1688</v>
      </c>
      <c r="C275" s="23" t="s">
        <v>1689</v>
      </c>
      <c r="D275" s="23" t="s">
        <v>40</v>
      </c>
      <c r="E275" s="24">
        <v>203.51484955520669</v>
      </c>
      <c r="F275" s="23" t="s">
        <v>33</v>
      </c>
      <c r="G275" s="24">
        <v>209.59204670329669</v>
      </c>
      <c r="H275" s="23" t="s">
        <v>33</v>
      </c>
      <c r="I275" s="24">
        <v>220.54807561486132</v>
      </c>
      <c r="J275" s="23" t="s">
        <v>33</v>
      </c>
      <c r="K275" s="24">
        <v>5.7945120355834643</v>
      </c>
      <c r="L275" s="24">
        <v>17.69142464678179</v>
      </c>
      <c r="M275" s="23">
        <v>1983</v>
      </c>
      <c r="N275" s="24">
        <v>30576</v>
      </c>
      <c r="O275" s="24">
        <v>29628</v>
      </c>
      <c r="P275" s="25">
        <v>0.9689952904238619</v>
      </c>
      <c r="Q275" s="24">
        <v>393</v>
      </c>
      <c r="R275" s="23" t="s">
        <v>41</v>
      </c>
      <c r="S275" s="23">
        <v>2018</v>
      </c>
      <c r="T275" s="23">
        <v>0.65</v>
      </c>
      <c r="U275" s="23">
        <v>0.4</v>
      </c>
      <c r="V275" s="23">
        <v>2021</v>
      </c>
      <c r="W275" s="25">
        <v>0.6321297749869178</v>
      </c>
      <c r="X275" s="25">
        <v>0</v>
      </c>
      <c r="Y275" s="25">
        <v>0.36787022501308214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  <c r="AE275" s="25">
        <v>0</v>
      </c>
      <c r="AF275" s="25">
        <v>0</v>
      </c>
      <c r="AG275" s="25">
        <v>0</v>
      </c>
      <c r="AH275" s="25">
        <v>0</v>
      </c>
      <c r="AI275" s="25">
        <v>0</v>
      </c>
      <c r="AJ275" s="25">
        <v>0</v>
      </c>
    </row>
    <row r="276" spans="1:36" x14ac:dyDescent="0.35">
      <c r="A276" s="23" t="s">
        <v>95</v>
      </c>
      <c r="B276" s="23" t="s">
        <v>96</v>
      </c>
      <c r="C276" s="23" t="s">
        <v>97</v>
      </c>
      <c r="D276" s="23" t="s">
        <v>40</v>
      </c>
      <c r="E276" s="24">
        <v>132.54600418073645</v>
      </c>
      <c r="F276" s="23" t="s">
        <v>33</v>
      </c>
      <c r="G276" s="24">
        <v>148.58559334298118</v>
      </c>
      <c r="H276" s="23" t="s">
        <v>33</v>
      </c>
      <c r="I276" s="24">
        <v>156.22698852977436</v>
      </c>
      <c r="J276" s="23" t="s">
        <v>33</v>
      </c>
      <c r="K276" s="24">
        <v>0</v>
      </c>
      <c r="L276" s="24">
        <v>0</v>
      </c>
      <c r="M276" s="23">
        <v>1970</v>
      </c>
      <c r="N276" s="24">
        <v>37314</v>
      </c>
      <c r="O276" s="24">
        <v>21238</v>
      </c>
      <c r="P276" s="25">
        <v>0.56916974861982095</v>
      </c>
      <c r="Q276" s="24">
        <v>0</v>
      </c>
      <c r="R276" s="23" t="s">
        <v>41</v>
      </c>
      <c r="S276" s="23">
        <v>2010</v>
      </c>
      <c r="T276" s="23">
        <v>0.7</v>
      </c>
      <c r="U276" s="23">
        <v>0.7</v>
      </c>
      <c r="V276" s="23">
        <v>2012</v>
      </c>
      <c r="W276" s="25">
        <v>0</v>
      </c>
      <c r="X276" s="25">
        <v>0.55611170884595595</v>
      </c>
      <c r="Y276" s="25">
        <v>0.44388829115404405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  <c r="AE276" s="25">
        <v>0</v>
      </c>
      <c r="AF276" s="25">
        <v>0</v>
      </c>
      <c r="AG276" s="25">
        <v>0</v>
      </c>
      <c r="AH276" s="25">
        <v>0</v>
      </c>
      <c r="AI276" s="25">
        <v>0</v>
      </c>
      <c r="AJ276" s="25">
        <v>0</v>
      </c>
    </row>
    <row r="277" spans="1:36" x14ac:dyDescent="0.35">
      <c r="A277" s="23" t="s">
        <v>2205</v>
      </c>
      <c r="B277" s="23" t="s">
        <v>2206</v>
      </c>
      <c r="C277" s="23" t="s">
        <v>2207</v>
      </c>
      <c r="D277" s="23" t="s">
        <v>60</v>
      </c>
      <c r="E277" s="24">
        <v>106.89811157024795</v>
      </c>
      <c r="F277" s="23" t="s">
        <v>61</v>
      </c>
      <c r="G277" s="24">
        <v>104.86867190082646</v>
      </c>
      <c r="H277" s="23" t="s">
        <v>61</v>
      </c>
      <c r="I277" s="24">
        <v>104.12776363636365</v>
      </c>
      <c r="J277" s="23" t="s">
        <v>61</v>
      </c>
      <c r="K277" s="24">
        <v>0</v>
      </c>
      <c r="L277" s="24">
        <v>0</v>
      </c>
      <c r="M277" s="23">
        <v>1973</v>
      </c>
      <c r="N277" s="24">
        <v>12100</v>
      </c>
      <c r="O277" s="24">
        <v>12100</v>
      </c>
      <c r="P277" s="25">
        <v>1</v>
      </c>
      <c r="Q277" s="24">
        <v>0</v>
      </c>
      <c r="R277" s="23" t="s">
        <v>32</v>
      </c>
      <c r="S277" s="23">
        <v>0</v>
      </c>
      <c r="T277" s="23">
        <v>0</v>
      </c>
      <c r="U277" s="23">
        <v>0</v>
      </c>
      <c r="V277" s="23" t="s">
        <v>33</v>
      </c>
      <c r="W277" s="25">
        <v>0</v>
      </c>
      <c r="X277" s="25">
        <v>1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  <c r="AE277" s="25">
        <v>0</v>
      </c>
      <c r="AF277" s="25">
        <v>0</v>
      </c>
      <c r="AG277" s="25">
        <v>0</v>
      </c>
      <c r="AH277" s="25">
        <v>0</v>
      </c>
      <c r="AI277" s="25">
        <v>0</v>
      </c>
      <c r="AJ277" s="25">
        <v>0</v>
      </c>
    </row>
    <row r="278" spans="1:36" x14ac:dyDescent="0.35">
      <c r="A278" s="23" t="s">
        <v>1997</v>
      </c>
      <c r="B278" s="23" t="s">
        <v>1998</v>
      </c>
      <c r="C278" s="23" t="s">
        <v>1999</v>
      </c>
      <c r="D278" s="23" t="s">
        <v>184</v>
      </c>
      <c r="E278" s="24">
        <v>20.036392687916699</v>
      </c>
      <c r="F278" s="23" t="s">
        <v>61</v>
      </c>
      <c r="G278" s="24">
        <v>24.533615235051741</v>
      </c>
      <c r="H278" s="23" t="s">
        <v>61</v>
      </c>
      <c r="I278" s="24">
        <v>25.907444721294688</v>
      </c>
      <c r="J278" s="23" t="s">
        <v>61</v>
      </c>
      <c r="K278" s="24">
        <v>0</v>
      </c>
      <c r="L278" s="24">
        <v>0</v>
      </c>
      <c r="M278" s="23">
        <v>2014</v>
      </c>
      <c r="N278" s="24">
        <v>9062.26</v>
      </c>
      <c r="O278" s="24">
        <v>1916</v>
      </c>
      <c r="P278" s="25">
        <v>0.21142628880654493</v>
      </c>
      <c r="Q278" s="24">
        <v>0</v>
      </c>
      <c r="R278" s="23" t="s">
        <v>32</v>
      </c>
      <c r="S278" s="23">
        <v>2014</v>
      </c>
      <c r="T278" s="23">
        <v>0</v>
      </c>
      <c r="U278" s="23">
        <v>0</v>
      </c>
      <c r="V278" s="23" t="s">
        <v>33</v>
      </c>
      <c r="W278" s="25">
        <v>0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  <c r="AE278" s="25">
        <v>1</v>
      </c>
      <c r="AF278" s="25">
        <v>0</v>
      </c>
      <c r="AG278" s="25">
        <v>0</v>
      </c>
      <c r="AH278" s="25">
        <v>0</v>
      </c>
      <c r="AI278" s="25">
        <v>0</v>
      </c>
      <c r="AJ278" s="25">
        <v>0</v>
      </c>
    </row>
    <row r="279" spans="1:36" x14ac:dyDescent="0.35">
      <c r="A279" s="23" t="s">
        <v>2478</v>
      </c>
      <c r="B279" s="23" t="s">
        <v>2479</v>
      </c>
      <c r="C279" s="23" t="s">
        <v>2480</v>
      </c>
      <c r="D279" s="23" t="s">
        <v>60</v>
      </c>
      <c r="E279" s="24">
        <v>94.16780164675292</v>
      </c>
      <c r="F279" s="23" t="s">
        <v>61</v>
      </c>
      <c r="G279" s="24">
        <v>93.751863430941611</v>
      </c>
      <c r="H279" s="23" t="s">
        <v>61</v>
      </c>
      <c r="I279" s="24">
        <v>90.68348913514518</v>
      </c>
      <c r="J279" s="23" t="s">
        <v>61</v>
      </c>
      <c r="K279" s="24">
        <v>0</v>
      </c>
      <c r="L279" s="24">
        <v>0</v>
      </c>
      <c r="M279" s="23">
        <v>2010</v>
      </c>
      <c r="N279" s="24">
        <v>16153</v>
      </c>
      <c r="O279" s="24">
        <v>2843</v>
      </c>
      <c r="P279" s="25">
        <v>0.17600445737633877</v>
      </c>
      <c r="Q279" s="24">
        <v>0</v>
      </c>
      <c r="R279" s="23" t="s">
        <v>33</v>
      </c>
      <c r="S279" s="23">
        <v>0</v>
      </c>
      <c r="T279" s="23">
        <v>0</v>
      </c>
      <c r="U279" s="23">
        <v>0</v>
      </c>
      <c r="V279" s="23">
        <v>1900</v>
      </c>
      <c r="W279" s="25">
        <v>0</v>
      </c>
      <c r="X279" s="25">
        <v>1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  <c r="AE279" s="25">
        <v>0</v>
      </c>
      <c r="AF279" s="25">
        <v>0</v>
      </c>
      <c r="AG279" s="25">
        <v>0</v>
      </c>
      <c r="AH279" s="25">
        <v>0</v>
      </c>
      <c r="AI279" s="25">
        <v>0</v>
      </c>
      <c r="AJ279" s="25">
        <v>0</v>
      </c>
    </row>
    <row r="280" spans="1:36" x14ac:dyDescent="0.35">
      <c r="A280" s="23" t="s">
        <v>1699</v>
      </c>
      <c r="B280" s="23" t="s">
        <v>1700</v>
      </c>
      <c r="C280" s="23" t="s">
        <v>1701</v>
      </c>
      <c r="D280" s="23" t="s">
        <v>53</v>
      </c>
      <c r="E280" s="24">
        <v>264.7862099058076</v>
      </c>
      <c r="F280" s="23" t="s">
        <v>49</v>
      </c>
      <c r="G280" s="24">
        <v>258.19198982523164</v>
      </c>
      <c r="H280" s="23" t="s">
        <v>49</v>
      </c>
      <c r="I280" s="24">
        <v>256.04358370157007</v>
      </c>
      <c r="J280" s="23" t="s">
        <v>49</v>
      </c>
      <c r="K280" s="24">
        <v>43.69138406733979</v>
      </c>
      <c r="L280" s="24">
        <v>78.74877147248624</v>
      </c>
      <c r="M280" s="23">
        <v>1900</v>
      </c>
      <c r="N280" s="24">
        <v>28509.74</v>
      </c>
      <c r="O280" s="24">
        <v>28509.74</v>
      </c>
      <c r="P280" s="25">
        <v>1</v>
      </c>
      <c r="Q280" s="24">
        <v>233</v>
      </c>
      <c r="R280" s="23" t="s">
        <v>41</v>
      </c>
      <c r="S280" s="23">
        <v>2015</v>
      </c>
      <c r="T280" s="23">
        <v>0.6</v>
      </c>
      <c r="U280" s="23">
        <v>0.51600000000000001</v>
      </c>
      <c r="V280" s="23">
        <v>2023</v>
      </c>
      <c r="W280" s="25">
        <v>1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  <c r="AE280" s="25">
        <v>0</v>
      </c>
      <c r="AF280" s="25">
        <v>0</v>
      </c>
      <c r="AG280" s="25">
        <v>0</v>
      </c>
      <c r="AH280" s="25">
        <v>0</v>
      </c>
      <c r="AI280" s="25">
        <v>0</v>
      </c>
      <c r="AJ280" s="25">
        <v>0</v>
      </c>
    </row>
    <row r="281" spans="1:36" x14ac:dyDescent="0.35">
      <c r="A281" s="23" t="s">
        <v>1648</v>
      </c>
      <c r="B281" s="23" t="s">
        <v>1649</v>
      </c>
      <c r="C281" s="23" t="s">
        <v>1650</v>
      </c>
      <c r="D281" s="23" t="s">
        <v>40</v>
      </c>
      <c r="E281" s="24">
        <v>173.57957530728308</v>
      </c>
      <c r="F281" s="23" t="s">
        <v>33</v>
      </c>
      <c r="G281" s="24">
        <v>215.90231379563383</v>
      </c>
      <c r="H281" s="23" t="s">
        <v>33</v>
      </c>
      <c r="I281" s="24">
        <v>210.02308246193354</v>
      </c>
      <c r="J281" s="23" t="s">
        <v>33</v>
      </c>
      <c r="K281" s="24">
        <v>4.4201064024949552</v>
      </c>
      <c r="L281" s="24">
        <v>13.222527976518069</v>
      </c>
      <c r="M281" s="23">
        <v>2024</v>
      </c>
      <c r="N281" s="24">
        <v>21804</v>
      </c>
      <c r="O281" s="24">
        <v>20414</v>
      </c>
      <c r="P281" s="25">
        <v>0.93625022931572188</v>
      </c>
      <c r="Q281" s="24">
        <v>0</v>
      </c>
      <c r="R281" s="23" t="s">
        <v>41</v>
      </c>
      <c r="S281" s="23">
        <v>2021</v>
      </c>
      <c r="T281" s="23">
        <v>0.57799999999999996</v>
      </c>
      <c r="U281" s="23">
        <v>0.2</v>
      </c>
      <c r="V281" s="23" t="s">
        <v>33</v>
      </c>
      <c r="W281" s="25">
        <v>0</v>
      </c>
      <c r="X281" s="25">
        <v>0.39026600623738766</v>
      </c>
      <c r="Y281" s="25">
        <v>0.60973399376261239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  <c r="AE281" s="25">
        <v>0</v>
      </c>
      <c r="AF281" s="25">
        <v>0</v>
      </c>
      <c r="AG281" s="25">
        <v>0</v>
      </c>
      <c r="AH281" s="25">
        <v>0</v>
      </c>
      <c r="AI281" s="25">
        <v>0</v>
      </c>
      <c r="AJ281" s="25">
        <v>0</v>
      </c>
    </row>
    <row r="282" spans="1:36" x14ac:dyDescent="0.35">
      <c r="A282" s="23" t="s">
        <v>1970</v>
      </c>
      <c r="B282" s="23" t="s">
        <v>1971</v>
      </c>
      <c r="C282" s="23" t="s">
        <v>1972</v>
      </c>
      <c r="D282" s="23" t="s">
        <v>60</v>
      </c>
      <c r="E282" s="24">
        <v>127.13546719681909</v>
      </c>
      <c r="F282" s="23" t="s">
        <v>36</v>
      </c>
      <c r="G282" s="24">
        <v>150.42047713717693</v>
      </c>
      <c r="H282" s="23" t="s">
        <v>49</v>
      </c>
      <c r="I282" s="24">
        <v>159.0851888667992</v>
      </c>
      <c r="J282" s="23" t="s">
        <v>49</v>
      </c>
      <c r="K282" s="24">
        <v>0</v>
      </c>
      <c r="L282" s="24">
        <v>0</v>
      </c>
      <c r="M282" s="23">
        <v>2011</v>
      </c>
      <c r="N282" s="24">
        <v>5030</v>
      </c>
      <c r="O282" s="24">
        <v>4024</v>
      </c>
      <c r="P282" s="25">
        <v>0.8</v>
      </c>
      <c r="Q282" s="24">
        <v>0</v>
      </c>
      <c r="R282" s="23" t="s">
        <v>32</v>
      </c>
      <c r="S282" s="23">
        <v>2011</v>
      </c>
      <c r="T282" s="23">
        <v>0</v>
      </c>
      <c r="U282" s="23">
        <v>0</v>
      </c>
      <c r="V282" s="23" t="s">
        <v>33</v>
      </c>
      <c r="W282" s="25">
        <v>0</v>
      </c>
      <c r="X282" s="25">
        <v>1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0</v>
      </c>
      <c r="AE282" s="25">
        <v>0</v>
      </c>
      <c r="AF282" s="25">
        <v>0</v>
      </c>
      <c r="AG282" s="25">
        <v>0</v>
      </c>
      <c r="AH282" s="25">
        <v>0</v>
      </c>
      <c r="AI282" s="25">
        <v>0</v>
      </c>
      <c r="AJ282" s="25">
        <v>0</v>
      </c>
    </row>
    <row r="283" spans="1:36" x14ac:dyDescent="0.35">
      <c r="A283" s="23" t="s">
        <v>2131</v>
      </c>
      <c r="B283" s="23" t="s">
        <v>2132</v>
      </c>
      <c r="C283" s="23" t="s">
        <v>2133</v>
      </c>
      <c r="D283" s="23" t="s">
        <v>184</v>
      </c>
      <c r="E283" s="24">
        <v>56.949534532011427</v>
      </c>
      <c r="F283" s="23" t="s">
        <v>36</v>
      </c>
      <c r="G283" s="24">
        <v>58.931792975970424</v>
      </c>
      <c r="H283" s="23" t="s">
        <v>36</v>
      </c>
      <c r="I283" s="24">
        <v>63.158511174592505</v>
      </c>
      <c r="J283" s="23" t="s">
        <v>36</v>
      </c>
      <c r="K283" s="24">
        <v>0.9072424802554192</v>
      </c>
      <c r="L283" s="24">
        <v>-6.5199126197277774E-2</v>
      </c>
      <c r="M283" s="23">
        <v>1990</v>
      </c>
      <c r="N283" s="24">
        <v>5951</v>
      </c>
      <c r="O283" s="24">
        <v>162</v>
      </c>
      <c r="P283" s="25">
        <v>2.7222315577213912E-2</v>
      </c>
      <c r="Q283" s="24">
        <v>0</v>
      </c>
      <c r="R283" s="23" t="s">
        <v>32</v>
      </c>
      <c r="S283" s="23">
        <v>2022</v>
      </c>
      <c r="T283" s="23">
        <v>0</v>
      </c>
      <c r="U283" s="23">
        <v>0</v>
      </c>
      <c r="V283" s="23" t="s">
        <v>33</v>
      </c>
      <c r="W283" s="25">
        <v>0</v>
      </c>
      <c r="X283" s="25">
        <v>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0</v>
      </c>
      <c r="AE283" s="25">
        <v>1</v>
      </c>
      <c r="AF283" s="25">
        <v>0</v>
      </c>
      <c r="AG283" s="25">
        <v>0</v>
      </c>
      <c r="AH283" s="25">
        <v>0</v>
      </c>
      <c r="AI283" s="25">
        <v>0</v>
      </c>
      <c r="AJ283" s="25">
        <v>0</v>
      </c>
    </row>
    <row r="284" spans="1:36" x14ac:dyDescent="0.35">
      <c r="A284" s="23" t="s">
        <v>1437</v>
      </c>
      <c r="B284" s="23" t="s">
        <v>1438</v>
      </c>
      <c r="C284" s="23" t="s">
        <v>1439</v>
      </c>
      <c r="D284" s="23" t="s">
        <v>53</v>
      </c>
      <c r="E284" s="24">
        <v>215.0158914279086</v>
      </c>
      <c r="F284" s="23" t="s">
        <v>36</v>
      </c>
      <c r="G284" s="24">
        <v>227.46968255809458</v>
      </c>
      <c r="H284" s="23" t="s">
        <v>36</v>
      </c>
      <c r="I284" s="24">
        <v>244.93204964621273</v>
      </c>
      <c r="J284" s="23" t="s">
        <v>36</v>
      </c>
      <c r="K284" s="24">
        <v>8.6330665429377884</v>
      </c>
      <c r="L284" s="24">
        <v>30.174071066774928</v>
      </c>
      <c r="M284" s="23">
        <v>1999</v>
      </c>
      <c r="N284" s="24">
        <v>51726</v>
      </c>
      <c r="O284" s="24">
        <v>38713</v>
      </c>
      <c r="P284" s="25">
        <v>0.74842439005529138</v>
      </c>
      <c r="Q284" s="24">
        <v>574</v>
      </c>
      <c r="R284" s="23" t="s">
        <v>41</v>
      </c>
      <c r="S284" s="23">
        <v>2014</v>
      </c>
      <c r="T284" s="23">
        <v>0</v>
      </c>
      <c r="U284" s="23">
        <v>0</v>
      </c>
      <c r="V284" s="23" t="s">
        <v>33</v>
      </c>
      <c r="W284" s="25">
        <v>1</v>
      </c>
      <c r="X284" s="25">
        <v>0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0</v>
      </c>
      <c r="AE284" s="25">
        <v>0</v>
      </c>
      <c r="AF284" s="25">
        <v>0</v>
      </c>
      <c r="AG284" s="25">
        <v>0</v>
      </c>
      <c r="AH284" s="25">
        <v>0</v>
      </c>
      <c r="AI284" s="25">
        <v>0</v>
      </c>
      <c r="AJ284" s="25">
        <v>0</v>
      </c>
    </row>
    <row r="285" spans="1:36" x14ac:dyDescent="0.35">
      <c r="A285" s="23" t="s">
        <v>1672</v>
      </c>
      <c r="B285" s="23" t="s">
        <v>1673</v>
      </c>
      <c r="C285" s="23" t="s">
        <v>1674</v>
      </c>
      <c r="D285" s="23" t="s">
        <v>53</v>
      </c>
      <c r="E285" s="24">
        <v>100.37070079344453</v>
      </c>
      <c r="F285" s="23" t="s">
        <v>61</v>
      </c>
      <c r="G285" s="24">
        <v>38.397932547147128</v>
      </c>
      <c r="H285" s="23" t="s">
        <v>61</v>
      </c>
      <c r="I285" s="24">
        <v>125.35741373153964</v>
      </c>
      <c r="J285" s="23" t="s">
        <v>61</v>
      </c>
      <c r="K285" s="24">
        <v>-1.7748780405164464</v>
      </c>
      <c r="L285" s="24">
        <v>4.7773832182708089</v>
      </c>
      <c r="M285" s="23">
        <v>1971</v>
      </c>
      <c r="N285" s="24">
        <v>84409.18</v>
      </c>
      <c r="O285" s="24">
        <v>59556.21</v>
      </c>
      <c r="P285" s="25">
        <v>0.70556555578433533</v>
      </c>
      <c r="Q285" s="24">
        <v>699</v>
      </c>
      <c r="R285" s="23" t="s">
        <v>45</v>
      </c>
      <c r="S285" s="23">
        <v>2024</v>
      </c>
      <c r="T285" s="23">
        <v>0.57999999999999996</v>
      </c>
      <c r="U285" s="23">
        <v>0.56000000000000005</v>
      </c>
      <c r="V285" s="23" t="s">
        <v>33</v>
      </c>
      <c r="W285" s="25">
        <v>1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  <c r="AE285" s="25">
        <v>0</v>
      </c>
      <c r="AF285" s="25">
        <v>0</v>
      </c>
      <c r="AG285" s="25">
        <v>0</v>
      </c>
      <c r="AH285" s="25">
        <v>0</v>
      </c>
      <c r="AI285" s="25">
        <v>0</v>
      </c>
      <c r="AJ285" s="25">
        <v>0</v>
      </c>
    </row>
    <row r="286" spans="1:36" x14ac:dyDescent="0.35">
      <c r="A286" s="23" t="s">
        <v>1633</v>
      </c>
      <c r="B286" s="23" t="s">
        <v>1634</v>
      </c>
      <c r="C286" s="23" t="s">
        <v>1635</v>
      </c>
      <c r="D286" s="23" t="s">
        <v>53</v>
      </c>
      <c r="E286" s="24">
        <v>162.0697690891061</v>
      </c>
      <c r="F286" s="23" t="s">
        <v>61</v>
      </c>
      <c r="G286" s="24">
        <v>172.27043490579402</v>
      </c>
      <c r="H286" s="23" t="s">
        <v>61</v>
      </c>
      <c r="I286" s="24">
        <v>182.00166454171978</v>
      </c>
      <c r="J286" s="23" t="s">
        <v>61</v>
      </c>
      <c r="K286" s="24">
        <v>3.9491429380932144</v>
      </c>
      <c r="L286" s="24">
        <v>10.013269112716626</v>
      </c>
      <c r="M286" s="23">
        <v>2018</v>
      </c>
      <c r="N286" s="24">
        <v>21177</v>
      </c>
      <c r="O286" s="24">
        <v>20118</v>
      </c>
      <c r="P286" s="25">
        <v>0.94999291684374554</v>
      </c>
      <c r="Q286" s="24">
        <v>343</v>
      </c>
      <c r="R286" s="23" t="s">
        <v>41</v>
      </c>
      <c r="S286" s="23">
        <v>2018</v>
      </c>
      <c r="T286" s="23">
        <v>0.71074999999999999</v>
      </c>
      <c r="U286" s="23">
        <v>0.16</v>
      </c>
      <c r="V286" s="23" t="s">
        <v>33</v>
      </c>
      <c r="W286" s="25">
        <v>1</v>
      </c>
      <c r="X286" s="25">
        <v>0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0</v>
      </c>
      <c r="AE286" s="25">
        <v>0</v>
      </c>
      <c r="AF286" s="25">
        <v>0</v>
      </c>
      <c r="AG286" s="25">
        <v>0</v>
      </c>
      <c r="AH286" s="25">
        <v>0</v>
      </c>
      <c r="AI286" s="25">
        <v>0</v>
      </c>
      <c r="AJ286" s="25">
        <v>0</v>
      </c>
    </row>
    <row r="287" spans="1:36" x14ac:dyDescent="0.35">
      <c r="A287" s="23" t="s">
        <v>688</v>
      </c>
      <c r="B287" s="23" t="s">
        <v>689</v>
      </c>
      <c r="C287" s="23" t="s">
        <v>690</v>
      </c>
      <c r="D287" s="23" t="s">
        <v>60</v>
      </c>
      <c r="E287" s="24">
        <v>308.37635547340489</v>
      </c>
      <c r="F287" s="23" t="s">
        <v>31</v>
      </c>
      <c r="G287" s="24">
        <v>296.48575737373102</v>
      </c>
      <c r="H287" s="23" t="s">
        <v>31</v>
      </c>
      <c r="I287" s="24">
        <v>244.13076619499384</v>
      </c>
      <c r="J287" s="23" t="s">
        <v>31</v>
      </c>
      <c r="K287" s="24">
        <v>5.9205042605084657</v>
      </c>
      <c r="L287" s="24">
        <v>15.467990791806679</v>
      </c>
      <c r="M287" s="23">
        <v>2001</v>
      </c>
      <c r="N287" s="24">
        <v>9429.6021999999994</v>
      </c>
      <c r="O287" s="24">
        <v>5600</v>
      </c>
      <c r="P287" s="25">
        <v>0.59387446906296859</v>
      </c>
      <c r="Q287" s="24">
        <v>0</v>
      </c>
      <c r="R287" s="23" t="s">
        <v>32</v>
      </c>
      <c r="S287" s="23">
        <v>2017</v>
      </c>
      <c r="T287" s="23">
        <v>0</v>
      </c>
      <c r="U287" s="23">
        <v>0</v>
      </c>
      <c r="V287" s="23" t="s">
        <v>33</v>
      </c>
      <c r="W287" s="25">
        <v>0</v>
      </c>
      <c r="X287" s="25">
        <v>1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  <c r="AE287" s="25">
        <v>0</v>
      </c>
      <c r="AF287" s="25">
        <v>0</v>
      </c>
      <c r="AG287" s="25">
        <v>0</v>
      </c>
      <c r="AH287" s="25">
        <v>0</v>
      </c>
      <c r="AI287" s="25">
        <v>0</v>
      </c>
      <c r="AJ287" s="25">
        <v>0</v>
      </c>
    </row>
    <row r="288" spans="1:36" x14ac:dyDescent="0.35">
      <c r="A288" s="23" t="s">
        <v>610</v>
      </c>
      <c r="B288" s="23" t="s">
        <v>611</v>
      </c>
      <c r="C288" s="23" t="s">
        <v>612</v>
      </c>
      <c r="D288" s="23" t="s">
        <v>60</v>
      </c>
      <c r="E288" s="24">
        <v>165.87560830043154</v>
      </c>
      <c r="F288" s="23" t="s">
        <v>49</v>
      </c>
      <c r="G288" s="24">
        <v>166.76572399228721</v>
      </c>
      <c r="H288" s="23" t="s">
        <v>49</v>
      </c>
      <c r="I288" s="24">
        <v>160.78500596823065</v>
      </c>
      <c r="J288" s="23" t="s">
        <v>49</v>
      </c>
      <c r="K288" s="24">
        <v>0</v>
      </c>
      <c r="L288" s="24">
        <v>0</v>
      </c>
      <c r="M288" s="23">
        <v>2005</v>
      </c>
      <c r="N288" s="24">
        <v>10891</v>
      </c>
      <c r="O288" s="24">
        <v>9574</v>
      </c>
      <c r="P288" s="25">
        <v>0.87907446515471488</v>
      </c>
      <c r="Q288" s="24">
        <v>0</v>
      </c>
      <c r="R288" s="23" t="s">
        <v>81</v>
      </c>
      <c r="S288" s="23">
        <v>2020</v>
      </c>
      <c r="T288" s="23">
        <v>0.85</v>
      </c>
      <c r="U288" s="23">
        <v>0.18</v>
      </c>
      <c r="V288" s="23">
        <v>2021</v>
      </c>
      <c r="W288" s="25">
        <v>0</v>
      </c>
      <c r="X288" s="25">
        <v>1</v>
      </c>
      <c r="Y288" s="25">
        <v>0</v>
      </c>
      <c r="Z288" s="25">
        <v>0</v>
      </c>
      <c r="AA288" s="25">
        <v>0</v>
      </c>
      <c r="AB288" s="25">
        <v>0</v>
      </c>
      <c r="AC288" s="25">
        <v>0</v>
      </c>
      <c r="AD288" s="25">
        <v>0</v>
      </c>
      <c r="AE288" s="25">
        <v>0</v>
      </c>
      <c r="AF288" s="25">
        <v>0</v>
      </c>
      <c r="AG288" s="25">
        <v>0</v>
      </c>
      <c r="AH288" s="25">
        <v>0</v>
      </c>
      <c r="AI288" s="25">
        <v>0</v>
      </c>
      <c r="AJ288" s="25">
        <v>0</v>
      </c>
    </row>
    <row r="289" spans="1:36" x14ac:dyDescent="0.35">
      <c r="A289" s="23" t="s">
        <v>928</v>
      </c>
      <c r="B289" s="23" t="s">
        <v>929</v>
      </c>
      <c r="C289" s="23" t="s">
        <v>930</v>
      </c>
      <c r="D289" s="23" t="s">
        <v>60</v>
      </c>
      <c r="E289" s="24">
        <v>131.92370701971618</v>
      </c>
      <c r="F289" s="23" t="s">
        <v>36</v>
      </c>
      <c r="G289" s="24">
        <v>132.08872273549861</v>
      </c>
      <c r="H289" s="23" t="s">
        <v>36</v>
      </c>
      <c r="I289" s="24">
        <v>143.12828602724068</v>
      </c>
      <c r="J289" s="23" t="s">
        <v>36</v>
      </c>
      <c r="K289" s="24">
        <v>1.4944756643489856</v>
      </c>
      <c r="L289" s="24">
        <v>3.5662205924373751</v>
      </c>
      <c r="M289" s="23">
        <v>2000</v>
      </c>
      <c r="N289" s="24">
        <v>41996</v>
      </c>
      <c r="O289" s="24">
        <v>34733</v>
      </c>
      <c r="P289" s="25">
        <v>0.82705495761501091</v>
      </c>
      <c r="Q289" s="24">
        <v>0</v>
      </c>
      <c r="R289" s="23" t="s">
        <v>41</v>
      </c>
      <c r="S289" s="23">
        <v>2019</v>
      </c>
      <c r="T289" s="23">
        <v>0.56899999999999995</v>
      </c>
      <c r="U289" s="23">
        <v>0</v>
      </c>
      <c r="V289" s="23" t="s">
        <v>33</v>
      </c>
      <c r="W289" s="25">
        <v>0</v>
      </c>
      <c r="X289" s="25">
        <v>0.95602289219310499</v>
      </c>
      <c r="Y289" s="25">
        <v>4.3977107806895038E-2</v>
      </c>
      <c r="Z289" s="25">
        <v>0</v>
      </c>
      <c r="AA289" s="25">
        <v>0</v>
      </c>
      <c r="AB289" s="25">
        <v>0</v>
      </c>
      <c r="AC289" s="25">
        <v>0</v>
      </c>
      <c r="AD289" s="25">
        <v>0</v>
      </c>
      <c r="AE289" s="25">
        <v>0</v>
      </c>
      <c r="AF289" s="25">
        <v>0</v>
      </c>
      <c r="AG289" s="25">
        <v>0</v>
      </c>
      <c r="AH289" s="25">
        <v>0</v>
      </c>
      <c r="AI289" s="25">
        <v>0</v>
      </c>
      <c r="AJ289" s="25">
        <v>0</v>
      </c>
    </row>
    <row r="290" spans="1:36" x14ac:dyDescent="0.35">
      <c r="A290" s="23" t="s">
        <v>482</v>
      </c>
      <c r="B290" s="23" t="s">
        <v>2902</v>
      </c>
      <c r="C290" s="23" t="s">
        <v>483</v>
      </c>
      <c r="D290" s="23" t="s">
        <v>40</v>
      </c>
      <c r="E290" s="24">
        <v>258.91440491777814</v>
      </c>
      <c r="F290" s="23" t="s">
        <v>33</v>
      </c>
      <c r="G290" s="24">
        <v>255.96706686491643</v>
      </c>
      <c r="H290" s="23" t="s">
        <v>33</v>
      </c>
      <c r="I290" s="24">
        <v>263.24963937773242</v>
      </c>
      <c r="J290" s="23" t="s">
        <v>33</v>
      </c>
      <c r="K290" s="24">
        <v>15.802512150196401</v>
      </c>
      <c r="L290" s="24">
        <v>47.254972888602857</v>
      </c>
      <c r="M290" s="23">
        <v>1997</v>
      </c>
      <c r="N290" s="24">
        <v>135183</v>
      </c>
      <c r="O290" s="24">
        <v>56969.5</v>
      </c>
      <c r="P290" s="25">
        <v>0.42142503125392988</v>
      </c>
      <c r="Q290" s="24" t="s">
        <v>70</v>
      </c>
      <c r="R290" s="23" t="s">
        <v>41</v>
      </c>
      <c r="S290" s="23">
        <v>2024</v>
      </c>
      <c r="T290" s="23">
        <v>0.62</v>
      </c>
      <c r="U290" s="23">
        <v>0.3</v>
      </c>
      <c r="V290" s="23" t="s">
        <v>33</v>
      </c>
      <c r="W290" s="25">
        <v>0.30664409974323709</v>
      </c>
      <c r="X290" s="25">
        <v>0.3115848060889268</v>
      </c>
      <c r="Y290" s="25">
        <v>0.38177109416783606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  <c r="AE290" s="25">
        <v>0</v>
      </c>
      <c r="AF290" s="25">
        <v>0</v>
      </c>
      <c r="AG290" s="25">
        <v>0</v>
      </c>
      <c r="AH290" s="25">
        <v>0</v>
      </c>
      <c r="AI290" s="25">
        <v>0</v>
      </c>
      <c r="AJ290" s="25">
        <v>0</v>
      </c>
    </row>
    <row r="291" spans="1:36" x14ac:dyDescent="0.35">
      <c r="A291" s="23" t="s">
        <v>2490</v>
      </c>
      <c r="B291" s="23" t="s">
        <v>2491</v>
      </c>
      <c r="C291" s="23" t="s">
        <v>2492</v>
      </c>
      <c r="D291" s="23" t="s">
        <v>70</v>
      </c>
      <c r="E291" s="24" t="s">
        <v>70</v>
      </c>
      <c r="F291" s="23" t="s">
        <v>70</v>
      </c>
      <c r="G291" s="24" t="s">
        <v>70</v>
      </c>
      <c r="H291" s="23" t="s">
        <v>70</v>
      </c>
      <c r="I291" s="24" t="s">
        <v>70</v>
      </c>
      <c r="J291" s="23" t="s">
        <v>70</v>
      </c>
      <c r="K291" s="24" t="s">
        <v>70</v>
      </c>
      <c r="L291" s="24" t="s">
        <v>70</v>
      </c>
      <c r="M291" s="23">
        <v>1997</v>
      </c>
      <c r="N291" s="24" t="s">
        <v>70</v>
      </c>
      <c r="O291" s="24" t="s">
        <v>70</v>
      </c>
      <c r="P291" s="25" t="s">
        <v>33</v>
      </c>
      <c r="Q291" s="24" t="s">
        <v>70</v>
      </c>
      <c r="R291" s="23" t="s">
        <v>33</v>
      </c>
      <c r="S291" s="23">
        <v>0</v>
      </c>
      <c r="T291" s="23">
        <v>0</v>
      </c>
      <c r="U291" s="23">
        <v>0</v>
      </c>
      <c r="V291" s="23">
        <v>1900</v>
      </c>
      <c r="W291" s="25" t="s">
        <v>70</v>
      </c>
      <c r="X291" s="25" t="s">
        <v>70</v>
      </c>
      <c r="Y291" s="25" t="s">
        <v>70</v>
      </c>
      <c r="Z291" s="25" t="s">
        <v>70</v>
      </c>
      <c r="AA291" s="25" t="s">
        <v>70</v>
      </c>
      <c r="AB291" s="25" t="s">
        <v>70</v>
      </c>
      <c r="AC291" s="25" t="s">
        <v>70</v>
      </c>
      <c r="AD291" s="25" t="s">
        <v>70</v>
      </c>
      <c r="AE291" s="25" t="s">
        <v>70</v>
      </c>
      <c r="AF291" s="25" t="s">
        <v>70</v>
      </c>
      <c r="AG291" s="25" t="s">
        <v>70</v>
      </c>
      <c r="AH291" s="25" t="s">
        <v>70</v>
      </c>
      <c r="AI291" s="25" t="s">
        <v>70</v>
      </c>
      <c r="AJ291" s="25" t="s">
        <v>70</v>
      </c>
    </row>
    <row r="292" spans="1:36" x14ac:dyDescent="0.35">
      <c r="A292" s="23" t="s">
        <v>2811</v>
      </c>
      <c r="B292" s="23" t="s">
        <v>2812</v>
      </c>
      <c r="C292" s="23" t="s">
        <v>2379</v>
      </c>
      <c r="D292" s="23" t="s">
        <v>30</v>
      </c>
      <c r="E292" s="24">
        <v>601.31239577464794</v>
      </c>
      <c r="F292" s="23" t="s">
        <v>33</v>
      </c>
      <c r="G292" s="24">
        <v>580.458838028169</v>
      </c>
      <c r="H292" s="23" t="s">
        <v>31</v>
      </c>
      <c r="I292" s="24">
        <v>535.3269732394366</v>
      </c>
      <c r="J292" s="23" t="s">
        <v>49</v>
      </c>
      <c r="K292" s="24">
        <v>39.705915492957743</v>
      </c>
      <c r="L292" s="24">
        <v>131.75943661971831</v>
      </c>
      <c r="M292" s="23">
        <v>2000</v>
      </c>
      <c r="N292" s="24">
        <v>7100</v>
      </c>
      <c r="O292" s="24">
        <v>0</v>
      </c>
      <c r="P292" s="25">
        <v>0</v>
      </c>
      <c r="Q292" s="24">
        <v>0</v>
      </c>
      <c r="R292" s="23" t="s">
        <v>32</v>
      </c>
      <c r="S292" s="23">
        <v>0</v>
      </c>
      <c r="T292" s="23">
        <v>0</v>
      </c>
      <c r="U292" s="23">
        <v>0</v>
      </c>
      <c r="V292" s="23" t="s">
        <v>33</v>
      </c>
      <c r="W292" s="25">
        <v>0</v>
      </c>
      <c r="X292" s="25">
        <v>0</v>
      </c>
      <c r="Y292" s="25">
        <v>1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  <c r="AE292" s="25">
        <v>0</v>
      </c>
      <c r="AF292" s="25">
        <v>0</v>
      </c>
      <c r="AG292" s="25">
        <v>0</v>
      </c>
      <c r="AH292" s="25">
        <v>0</v>
      </c>
      <c r="AI292" s="25">
        <v>0</v>
      </c>
      <c r="AJ292" s="25">
        <v>0</v>
      </c>
    </row>
    <row r="293" spans="1:36" x14ac:dyDescent="0.35">
      <c r="A293" s="23" t="s">
        <v>502</v>
      </c>
      <c r="B293" s="23" t="s">
        <v>503</v>
      </c>
      <c r="C293" s="23" t="s">
        <v>504</v>
      </c>
      <c r="D293" s="23" t="s">
        <v>60</v>
      </c>
      <c r="E293" s="24">
        <v>5.9954634325351082</v>
      </c>
      <c r="F293" s="23" t="s">
        <v>61</v>
      </c>
      <c r="G293" s="24">
        <v>100.16351837621339</v>
      </c>
      <c r="H293" s="23" t="s">
        <v>61</v>
      </c>
      <c r="I293" s="24">
        <v>184.15938221258975</v>
      </c>
      <c r="J293" s="23" t="s">
        <v>31</v>
      </c>
      <c r="K293" s="24">
        <v>0</v>
      </c>
      <c r="L293" s="24">
        <v>4.4145933369954218</v>
      </c>
      <c r="M293" s="23">
        <v>2007</v>
      </c>
      <c r="N293" s="24">
        <v>74474.81</v>
      </c>
      <c r="O293" s="24">
        <v>62712.69</v>
      </c>
      <c r="P293" s="25">
        <v>0.84206579378987345</v>
      </c>
      <c r="Q293" s="24">
        <v>0</v>
      </c>
      <c r="R293" s="23" t="s">
        <v>41</v>
      </c>
      <c r="S293" s="23">
        <v>2023</v>
      </c>
      <c r="T293" s="23">
        <v>0.57999999999999996</v>
      </c>
      <c r="U293" s="23">
        <v>0.18</v>
      </c>
      <c r="V293" s="23" t="s">
        <v>33</v>
      </c>
      <c r="W293" s="25">
        <v>0</v>
      </c>
      <c r="X293" s="25">
        <v>0.96029785104520582</v>
      </c>
      <c r="Y293" s="25">
        <v>3.9702148954794243E-2</v>
      </c>
      <c r="Z293" s="25">
        <v>0</v>
      </c>
      <c r="AA293" s="25">
        <v>0</v>
      </c>
      <c r="AB293" s="25">
        <v>0</v>
      </c>
      <c r="AC293" s="25">
        <v>0</v>
      </c>
      <c r="AD293" s="25">
        <v>0</v>
      </c>
      <c r="AE293" s="25">
        <v>0</v>
      </c>
      <c r="AF293" s="25">
        <v>0</v>
      </c>
      <c r="AG293" s="25">
        <v>0</v>
      </c>
      <c r="AH293" s="25">
        <v>0</v>
      </c>
      <c r="AI293" s="25">
        <v>0</v>
      </c>
      <c r="AJ293" s="25">
        <v>0</v>
      </c>
    </row>
    <row r="294" spans="1:36" x14ac:dyDescent="0.35">
      <c r="A294" s="23" t="s">
        <v>831</v>
      </c>
      <c r="B294" s="23" t="s">
        <v>832</v>
      </c>
      <c r="C294" s="23" t="s">
        <v>833</v>
      </c>
      <c r="D294" s="23" t="s">
        <v>40</v>
      </c>
      <c r="E294" s="24">
        <v>234.80560566116276</v>
      </c>
      <c r="F294" s="23" t="s">
        <v>33</v>
      </c>
      <c r="G294" s="24">
        <v>231.31413132294219</v>
      </c>
      <c r="H294" s="23" t="s">
        <v>33</v>
      </c>
      <c r="I294" s="24">
        <v>229.49613801396791</v>
      </c>
      <c r="J294" s="23" t="s">
        <v>33</v>
      </c>
      <c r="K294" s="24">
        <v>4.6306831321400495</v>
      </c>
      <c r="L294" s="24">
        <v>12.666250404699134</v>
      </c>
      <c r="M294" s="23">
        <v>2016</v>
      </c>
      <c r="N294" s="24">
        <v>129726</v>
      </c>
      <c r="O294" s="24">
        <v>115000</v>
      </c>
      <c r="P294" s="25">
        <v>0.88648381974315094</v>
      </c>
      <c r="Q294" s="24">
        <v>223</v>
      </c>
      <c r="R294" s="23" t="s">
        <v>41</v>
      </c>
      <c r="S294" s="23">
        <v>2016</v>
      </c>
      <c r="T294" s="23">
        <v>0.64900000000000002</v>
      </c>
      <c r="U294" s="23">
        <v>0.29699999999999999</v>
      </c>
      <c r="V294" s="23">
        <v>2023</v>
      </c>
      <c r="W294" s="25">
        <v>0.15947355819595788</v>
      </c>
      <c r="X294" s="25">
        <v>0.73102489384936031</v>
      </c>
      <c r="Y294" s="25">
        <v>0.10950154795468173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  <c r="AE294" s="25">
        <v>0</v>
      </c>
      <c r="AF294" s="25">
        <v>0</v>
      </c>
      <c r="AG294" s="25">
        <v>0</v>
      </c>
      <c r="AH294" s="25">
        <v>0</v>
      </c>
      <c r="AI294" s="25">
        <v>0</v>
      </c>
      <c r="AJ294" s="25">
        <v>0</v>
      </c>
    </row>
    <row r="295" spans="1:36" x14ac:dyDescent="0.35">
      <c r="A295" s="23" t="s">
        <v>3039</v>
      </c>
      <c r="B295" s="23" t="s">
        <v>3040</v>
      </c>
      <c r="C295" s="23" t="s">
        <v>1343</v>
      </c>
      <c r="D295" s="23" t="s">
        <v>40</v>
      </c>
      <c r="E295" s="24">
        <v>277.61601767417949</v>
      </c>
      <c r="F295" s="23" t="s">
        <v>33</v>
      </c>
      <c r="G295" s="24">
        <v>282.10186227745902</v>
      </c>
      <c r="H295" s="23" t="s">
        <v>33</v>
      </c>
      <c r="I295" s="24">
        <v>290.90305694601767</v>
      </c>
      <c r="J295" s="23" t="s">
        <v>33</v>
      </c>
      <c r="K295" s="24">
        <v>0</v>
      </c>
      <c r="L295" s="24">
        <v>0</v>
      </c>
      <c r="M295" s="23">
        <v>2017</v>
      </c>
      <c r="N295" s="24">
        <v>8907.91</v>
      </c>
      <c r="O295" s="24">
        <v>8907.91</v>
      </c>
      <c r="P295" s="25">
        <v>1</v>
      </c>
      <c r="Q295" s="24">
        <v>0</v>
      </c>
      <c r="R295" s="23" t="s">
        <v>41</v>
      </c>
      <c r="S295" s="23">
        <v>2016</v>
      </c>
      <c r="T295" s="23">
        <v>0.57999999999999996</v>
      </c>
      <c r="U295" s="23">
        <v>0</v>
      </c>
      <c r="V295" s="23" t="s">
        <v>33</v>
      </c>
      <c r="W295" s="25">
        <v>0</v>
      </c>
      <c r="X295" s="25">
        <v>0.74999971935055476</v>
      </c>
      <c r="Y295" s="25">
        <v>0.25000028064944529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  <c r="AE295" s="25">
        <v>0</v>
      </c>
      <c r="AF295" s="25">
        <v>0</v>
      </c>
      <c r="AG295" s="25">
        <v>0</v>
      </c>
      <c r="AH295" s="25">
        <v>0</v>
      </c>
      <c r="AI295" s="25">
        <v>0</v>
      </c>
      <c r="AJ295" s="25">
        <v>0</v>
      </c>
    </row>
    <row r="296" spans="1:36" x14ac:dyDescent="0.35">
      <c r="A296" s="23" t="s">
        <v>2615</v>
      </c>
      <c r="B296" s="23" t="s">
        <v>2616</v>
      </c>
      <c r="C296" s="23" t="s">
        <v>2617</v>
      </c>
      <c r="D296" s="23" t="s">
        <v>60</v>
      </c>
      <c r="E296" s="24">
        <v>71.161432496794291</v>
      </c>
      <c r="F296" s="23" t="s">
        <v>61</v>
      </c>
      <c r="G296" s="24">
        <v>83.206153141601021</v>
      </c>
      <c r="H296" s="23" t="s">
        <v>61</v>
      </c>
      <c r="I296" s="24">
        <v>81.787536789399766</v>
      </c>
      <c r="J296" s="23" t="s">
        <v>61</v>
      </c>
      <c r="K296" s="24">
        <v>0</v>
      </c>
      <c r="L296" s="24">
        <v>0</v>
      </c>
      <c r="M296" s="23">
        <v>2014</v>
      </c>
      <c r="N296" s="24">
        <v>16377</v>
      </c>
      <c r="O296" s="24">
        <v>11180</v>
      </c>
      <c r="P296" s="25">
        <v>0.68266471270684492</v>
      </c>
      <c r="Q296" s="24">
        <v>0</v>
      </c>
      <c r="R296" s="23" t="s">
        <v>33</v>
      </c>
      <c r="S296" s="23">
        <v>0</v>
      </c>
      <c r="T296" s="23">
        <v>0</v>
      </c>
      <c r="U296" s="23">
        <v>0</v>
      </c>
      <c r="V296" s="23">
        <v>1900</v>
      </c>
      <c r="W296" s="25">
        <v>0</v>
      </c>
      <c r="X296" s="25">
        <v>1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  <c r="AE296" s="25">
        <v>0</v>
      </c>
      <c r="AF296" s="25">
        <v>0</v>
      </c>
      <c r="AG296" s="25">
        <v>0</v>
      </c>
      <c r="AH296" s="25">
        <v>0</v>
      </c>
      <c r="AI296" s="25">
        <v>0</v>
      </c>
      <c r="AJ296" s="25">
        <v>0</v>
      </c>
    </row>
    <row r="297" spans="1:36" x14ac:dyDescent="0.35">
      <c r="A297" s="23" t="s">
        <v>2469</v>
      </c>
      <c r="B297" s="23" t="s">
        <v>2470</v>
      </c>
      <c r="C297" s="23" t="s">
        <v>2471</v>
      </c>
      <c r="D297" s="23" t="s">
        <v>60</v>
      </c>
      <c r="E297" s="24">
        <v>99.375819514076355</v>
      </c>
      <c r="F297" s="23" t="s">
        <v>33</v>
      </c>
      <c r="G297" s="24">
        <v>78.115696104897808</v>
      </c>
      <c r="H297" s="23" t="s">
        <v>33</v>
      </c>
      <c r="I297" s="24">
        <v>71.15994343745983</v>
      </c>
      <c r="J297" s="23" t="s">
        <v>33</v>
      </c>
      <c r="K297" s="24">
        <v>0</v>
      </c>
      <c r="L297" s="24">
        <v>0</v>
      </c>
      <c r="M297" s="23">
        <v>2008</v>
      </c>
      <c r="N297" s="24">
        <v>19447.5</v>
      </c>
      <c r="O297" s="24">
        <v>19000</v>
      </c>
      <c r="P297" s="25">
        <v>0.97698933024810386</v>
      </c>
      <c r="Q297" s="24">
        <v>0</v>
      </c>
      <c r="R297" s="23" t="s">
        <v>71</v>
      </c>
      <c r="S297" s="23">
        <v>2008</v>
      </c>
      <c r="T297" s="23">
        <v>0.66149999999999998</v>
      </c>
      <c r="U297" s="23">
        <v>0.2</v>
      </c>
      <c r="V297" s="23" t="s">
        <v>33</v>
      </c>
      <c r="W297" s="25">
        <v>0</v>
      </c>
      <c r="X297" s="25">
        <v>0.9944411560336619</v>
      </c>
      <c r="Y297" s="25">
        <v>5.5588439663381119E-3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  <c r="AE297" s="25">
        <v>0</v>
      </c>
      <c r="AF297" s="25">
        <v>0</v>
      </c>
      <c r="AG297" s="25">
        <v>0</v>
      </c>
      <c r="AH297" s="25">
        <v>0</v>
      </c>
      <c r="AI297" s="25">
        <v>0</v>
      </c>
      <c r="AJ297" s="25">
        <v>0</v>
      </c>
    </row>
    <row r="298" spans="1:36" x14ac:dyDescent="0.35">
      <c r="A298" s="23" t="s">
        <v>634</v>
      </c>
      <c r="B298" s="23" t="s">
        <v>635</v>
      </c>
      <c r="C298" s="23" t="s">
        <v>636</v>
      </c>
      <c r="D298" s="23" t="s">
        <v>40</v>
      </c>
      <c r="E298" s="24">
        <v>225.44972725377559</v>
      </c>
      <c r="F298" s="23" t="s">
        <v>33</v>
      </c>
      <c r="G298" s="24">
        <v>234.08455567265818</v>
      </c>
      <c r="H298" s="23" t="s">
        <v>33</v>
      </c>
      <c r="I298" s="24">
        <v>224.25114223339199</v>
      </c>
      <c r="J298" s="23" t="s">
        <v>33</v>
      </c>
      <c r="K298" s="24">
        <v>3.8307797154405629</v>
      </c>
      <c r="L298" s="24">
        <v>10.357127087579912</v>
      </c>
      <c r="M298" s="23">
        <v>1979</v>
      </c>
      <c r="N298" s="24">
        <v>110520.32000000001</v>
      </c>
      <c r="O298" s="24">
        <v>79182</v>
      </c>
      <c r="P298" s="25">
        <v>0.71644743699620117</v>
      </c>
      <c r="Q298" s="24">
        <v>0</v>
      </c>
      <c r="R298" s="23" t="s">
        <v>41</v>
      </c>
      <c r="S298" s="23">
        <v>2009</v>
      </c>
      <c r="T298" s="23">
        <v>0.64700000000000002</v>
      </c>
      <c r="U298" s="23">
        <v>0.4</v>
      </c>
      <c r="V298" s="23" t="s">
        <v>33</v>
      </c>
      <c r="W298" s="25">
        <v>0</v>
      </c>
      <c r="X298" s="25">
        <v>0.54628759670619842</v>
      </c>
      <c r="Y298" s="25">
        <v>0.45371240329380153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  <c r="AE298" s="25">
        <v>0</v>
      </c>
      <c r="AF298" s="25">
        <v>0</v>
      </c>
      <c r="AG298" s="25">
        <v>0</v>
      </c>
      <c r="AH298" s="25">
        <v>0</v>
      </c>
      <c r="AI298" s="25">
        <v>0</v>
      </c>
      <c r="AJ298" s="25">
        <v>0</v>
      </c>
    </row>
    <row r="299" spans="1:36" x14ac:dyDescent="0.35">
      <c r="A299" s="23" t="s">
        <v>649</v>
      </c>
      <c r="B299" s="23" t="s">
        <v>650</v>
      </c>
      <c r="C299" s="23" t="s">
        <v>651</v>
      </c>
      <c r="D299" s="23" t="s">
        <v>60</v>
      </c>
      <c r="E299" s="24">
        <v>153.97236078706177</v>
      </c>
      <c r="F299" s="23" t="s">
        <v>49</v>
      </c>
      <c r="G299" s="24">
        <v>151.55922895839745</v>
      </c>
      <c r="H299" s="23" t="s">
        <v>49</v>
      </c>
      <c r="I299" s="24">
        <v>147.99422432719257</v>
      </c>
      <c r="J299" s="23" t="s">
        <v>49</v>
      </c>
      <c r="K299" s="24">
        <v>0</v>
      </c>
      <c r="L299" s="24">
        <v>0</v>
      </c>
      <c r="M299" s="23">
        <v>2002</v>
      </c>
      <c r="N299" s="24">
        <v>59250.239999999998</v>
      </c>
      <c r="O299" s="24">
        <v>56785</v>
      </c>
      <c r="P299" s="25">
        <v>0.95839274237538952</v>
      </c>
      <c r="Q299" s="24">
        <v>0</v>
      </c>
      <c r="R299" s="23" t="s">
        <v>41</v>
      </c>
      <c r="S299" s="23">
        <v>2012</v>
      </c>
      <c r="T299" s="23">
        <v>0.80900000000000005</v>
      </c>
      <c r="U299" s="23">
        <v>0.33700000000000002</v>
      </c>
      <c r="V299" s="23">
        <v>2022</v>
      </c>
      <c r="W299" s="25">
        <v>0</v>
      </c>
      <c r="X299" s="25">
        <v>1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  <c r="AE299" s="25">
        <v>0</v>
      </c>
      <c r="AF299" s="25">
        <v>0</v>
      </c>
      <c r="AG299" s="25">
        <v>0</v>
      </c>
      <c r="AH299" s="25">
        <v>0</v>
      </c>
      <c r="AI299" s="25">
        <v>0</v>
      </c>
      <c r="AJ299" s="25">
        <v>0</v>
      </c>
    </row>
    <row r="300" spans="1:36" x14ac:dyDescent="0.35">
      <c r="A300" s="23" t="s">
        <v>2070</v>
      </c>
      <c r="B300" s="23" t="s">
        <v>2071</v>
      </c>
      <c r="C300" s="23" t="s">
        <v>2072</v>
      </c>
      <c r="D300" s="23" t="s">
        <v>70</v>
      </c>
      <c r="E300" s="24" t="s">
        <v>70</v>
      </c>
      <c r="F300" s="23" t="s">
        <v>70</v>
      </c>
      <c r="G300" s="24" t="s">
        <v>70</v>
      </c>
      <c r="H300" s="23" t="s">
        <v>70</v>
      </c>
      <c r="I300" s="24" t="s">
        <v>70</v>
      </c>
      <c r="J300" s="23" t="s">
        <v>70</v>
      </c>
      <c r="K300" s="24" t="s">
        <v>70</v>
      </c>
      <c r="L300" s="24" t="s">
        <v>70</v>
      </c>
      <c r="M300" s="23">
        <v>1926</v>
      </c>
      <c r="N300" s="24" t="s">
        <v>70</v>
      </c>
      <c r="O300" s="24" t="s">
        <v>70</v>
      </c>
      <c r="P300" s="25" t="s">
        <v>33</v>
      </c>
      <c r="Q300" s="24" t="s">
        <v>70</v>
      </c>
      <c r="R300" s="23" t="s">
        <v>32</v>
      </c>
      <c r="S300" s="23">
        <v>2018</v>
      </c>
      <c r="T300" s="23">
        <v>0</v>
      </c>
      <c r="U300" s="23">
        <v>0</v>
      </c>
      <c r="V300" s="23" t="s">
        <v>33</v>
      </c>
      <c r="W300" s="25" t="s">
        <v>70</v>
      </c>
      <c r="X300" s="25" t="s">
        <v>70</v>
      </c>
      <c r="Y300" s="25" t="s">
        <v>70</v>
      </c>
      <c r="Z300" s="25" t="s">
        <v>70</v>
      </c>
      <c r="AA300" s="25" t="s">
        <v>70</v>
      </c>
      <c r="AB300" s="25" t="s">
        <v>70</v>
      </c>
      <c r="AC300" s="25" t="s">
        <v>70</v>
      </c>
      <c r="AD300" s="25" t="s">
        <v>70</v>
      </c>
      <c r="AE300" s="25" t="s">
        <v>70</v>
      </c>
      <c r="AF300" s="25" t="s">
        <v>70</v>
      </c>
      <c r="AG300" s="25" t="s">
        <v>70</v>
      </c>
      <c r="AH300" s="25" t="s">
        <v>70</v>
      </c>
      <c r="AI300" s="25" t="s">
        <v>70</v>
      </c>
      <c r="AJ300" s="25" t="s">
        <v>70</v>
      </c>
    </row>
    <row r="301" spans="1:36" x14ac:dyDescent="0.35">
      <c r="A301" s="23" t="s">
        <v>461</v>
      </c>
      <c r="B301" s="23" t="s">
        <v>462</v>
      </c>
      <c r="C301" s="23" t="s">
        <v>463</v>
      </c>
      <c r="D301" s="23" t="s">
        <v>40</v>
      </c>
      <c r="E301" s="24">
        <v>216.94806950773699</v>
      </c>
      <c r="F301" s="23" t="s">
        <v>33</v>
      </c>
      <c r="G301" s="24">
        <v>239.94198507686914</v>
      </c>
      <c r="H301" s="23" t="s">
        <v>33</v>
      </c>
      <c r="I301" s="24">
        <v>219.60654013721268</v>
      </c>
      <c r="J301" s="23" t="s">
        <v>33</v>
      </c>
      <c r="K301" s="24">
        <v>6.2187390455205565</v>
      </c>
      <c r="L301" s="24">
        <v>19.813410786719416</v>
      </c>
      <c r="M301" s="23">
        <v>2016</v>
      </c>
      <c r="N301" s="24">
        <v>19969</v>
      </c>
      <c r="O301" s="24">
        <v>16646</v>
      </c>
      <c r="P301" s="25">
        <v>0.83359206770494265</v>
      </c>
      <c r="Q301" s="24">
        <v>0</v>
      </c>
      <c r="R301" s="23" t="s">
        <v>32</v>
      </c>
      <c r="S301" s="23">
        <v>2016</v>
      </c>
      <c r="T301" s="23">
        <v>0</v>
      </c>
      <c r="U301" s="23">
        <v>0</v>
      </c>
      <c r="V301" s="23" t="s">
        <v>33</v>
      </c>
      <c r="W301" s="25">
        <v>0</v>
      </c>
      <c r="X301" s="25">
        <v>0.37242726225649758</v>
      </c>
      <c r="Y301" s="25">
        <v>0.62757273774350242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  <c r="AE301" s="25">
        <v>0</v>
      </c>
      <c r="AF301" s="25">
        <v>0</v>
      </c>
      <c r="AG301" s="25">
        <v>0</v>
      </c>
      <c r="AH301" s="25">
        <v>0</v>
      </c>
      <c r="AI301" s="25">
        <v>0</v>
      </c>
      <c r="AJ301" s="25">
        <v>0</v>
      </c>
    </row>
    <row r="302" spans="1:36" x14ac:dyDescent="0.35">
      <c r="A302" s="23" t="s">
        <v>1321</v>
      </c>
      <c r="B302" s="23" t="s">
        <v>1322</v>
      </c>
      <c r="C302" s="23" t="s">
        <v>1323</v>
      </c>
      <c r="D302" s="23" t="s">
        <v>60</v>
      </c>
      <c r="E302" s="24">
        <v>110.00224439095743</v>
      </c>
      <c r="F302" s="23" t="s">
        <v>36</v>
      </c>
      <c r="G302" s="24">
        <v>114.61052851537409</v>
      </c>
      <c r="H302" s="23" t="s">
        <v>36</v>
      </c>
      <c r="I302" s="24">
        <v>109.86425304347152</v>
      </c>
      <c r="J302" s="23" t="s">
        <v>61</v>
      </c>
      <c r="K302" s="24">
        <v>0</v>
      </c>
      <c r="L302" s="24">
        <v>0</v>
      </c>
      <c r="M302" s="23">
        <v>2001</v>
      </c>
      <c r="N302" s="24">
        <v>12921.1</v>
      </c>
      <c r="O302" s="24">
        <v>11003</v>
      </c>
      <c r="P302" s="25">
        <v>0.85155288636416404</v>
      </c>
      <c r="Q302" s="24">
        <v>0</v>
      </c>
      <c r="R302" s="23" t="s">
        <v>41</v>
      </c>
      <c r="S302" s="23">
        <v>2023</v>
      </c>
      <c r="T302" s="23">
        <v>0.67600000000000005</v>
      </c>
      <c r="U302" s="23">
        <v>0</v>
      </c>
      <c r="V302" s="23" t="s">
        <v>33</v>
      </c>
      <c r="W302" s="25">
        <v>0</v>
      </c>
      <c r="X302" s="25">
        <v>1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  <c r="AE302" s="25">
        <v>0</v>
      </c>
      <c r="AF302" s="25">
        <v>0</v>
      </c>
      <c r="AG302" s="25">
        <v>0</v>
      </c>
      <c r="AH302" s="25">
        <v>0</v>
      </c>
      <c r="AI302" s="25">
        <v>0</v>
      </c>
      <c r="AJ302" s="25">
        <v>0</v>
      </c>
    </row>
    <row r="303" spans="1:36" x14ac:dyDescent="0.35">
      <c r="A303" s="23" t="s">
        <v>1288</v>
      </c>
      <c r="B303" s="23" t="s">
        <v>2836</v>
      </c>
      <c r="C303" s="23" t="s">
        <v>1289</v>
      </c>
      <c r="D303" s="23" t="s">
        <v>40</v>
      </c>
      <c r="E303" s="24">
        <v>37.9115782119286</v>
      </c>
      <c r="F303" s="23" t="s">
        <v>33</v>
      </c>
      <c r="G303" s="24">
        <v>45.614819051750366</v>
      </c>
      <c r="H303" s="23" t="s">
        <v>33</v>
      </c>
      <c r="I303" s="24">
        <v>46.686883087344036</v>
      </c>
      <c r="J303" s="23" t="s">
        <v>33</v>
      </c>
      <c r="K303" s="24">
        <v>0</v>
      </c>
      <c r="L303" s="24">
        <v>0</v>
      </c>
      <c r="M303" s="23">
        <v>2000</v>
      </c>
      <c r="N303" s="24">
        <v>20839.66</v>
      </c>
      <c r="O303" s="24">
        <v>5300</v>
      </c>
      <c r="P303" s="25">
        <v>0.25432276726203784</v>
      </c>
      <c r="Q303" s="24">
        <v>0</v>
      </c>
      <c r="R303" s="23" t="s">
        <v>32</v>
      </c>
      <c r="S303" s="23">
        <v>2013</v>
      </c>
      <c r="T303" s="23">
        <v>0</v>
      </c>
      <c r="U303" s="23">
        <v>0</v>
      </c>
      <c r="V303" s="23" t="s">
        <v>33</v>
      </c>
      <c r="W303" s="25">
        <v>0</v>
      </c>
      <c r="X303" s="25">
        <v>0.16794899724851559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  <c r="AE303" s="25">
        <v>0</v>
      </c>
      <c r="AF303" s="25">
        <v>0</v>
      </c>
      <c r="AG303" s="25">
        <v>0</v>
      </c>
      <c r="AH303" s="25">
        <v>0</v>
      </c>
      <c r="AI303" s="25">
        <v>0</v>
      </c>
      <c r="AJ303" s="25">
        <v>0.83205100275148447</v>
      </c>
    </row>
    <row r="304" spans="1:36" x14ac:dyDescent="0.35">
      <c r="A304" s="23" t="s">
        <v>297</v>
      </c>
      <c r="B304" s="23" t="s">
        <v>298</v>
      </c>
      <c r="C304" s="23" t="s">
        <v>299</v>
      </c>
      <c r="D304" s="23" t="s">
        <v>40</v>
      </c>
      <c r="E304" s="24">
        <v>198.72471648928266</v>
      </c>
      <c r="F304" s="23" t="s">
        <v>33</v>
      </c>
      <c r="G304" s="24">
        <v>206.26709136025644</v>
      </c>
      <c r="H304" s="23" t="s">
        <v>33</v>
      </c>
      <c r="I304" s="24">
        <v>214.00964060496159</v>
      </c>
      <c r="J304" s="23" t="s">
        <v>33</v>
      </c>
      <c r="K304" s="24">
        <v>6.1832455550839311</v>
      </c>
      <c r="L304" s="24">
        <v>14.810610011922831</v>
      </c>
      <c r="M304" s="23">
        <v>2000</v>
      </c>
      <c r="N304" s="24">
        <v>187413.55</v>
      </c>
      <c r="O304" s="24">
        <v>99342</v>
      </c>
      <c r="P304" s="25">
        <v>0.53006839686884966</v>
      </c>
      <c r="Q304" s="24">
        <v>0</v>
      </c>
      <c r="R304" s="23" t="s">
        <v>41</v>
      </c>
      <c r="S304" s="23">
        <v>2013</v>
      </c>
      <c r="T304" s="23">
        <v>0.65649999999999997</v>
      </c>
      <c r="U304" s="23">
        <v>0.44719999999999999</v>
      </c>
      <c r="V304" s="23">
        <v>2023</v>
      </c>
      <c r="W304" s="25">
        <v>0</v>
      </c>
      <c r="X304" s="25">
        <v>0.88014479209214069</v>
      </c>
      <c r="Y304" s="25">
        <v>0.1198552079078594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  <c r="AE304" s="25">
        <v>0</v>
      </c>
      <c r="AF304" s="25">
        <v>0</v>
      </c>
      <c r="AG304" s="25">
        <v>0</v>
      </c>
      <c r="AH304" s="25">
        <v>0</v>
      </c>
      <c r="AI304" s="25">
        <v>0</v>
      </c>
      <c r="AJ304" s="25">
        <v>0</v>
      </c>
    </row>
    <row r="305" spans="1:36" x14ac:dyDescent="0.35">
      <c r="A305" s="23" t="s">
        <v>1399</v>
      </c>
      <c r="B305" s="23" t="s">
        <v>1400</v>
      </c>
      <c r="C305" s="23" t="s">
        <v>1401</v>
      </c>
      <c r="D305" s="23" t="s">
        <v>40</v>
      </c>
      <c r="E305" s="24">
        <v>186.91443440795192</v>
      </c>
      <c r="F305" s="23" t="s">
        <v>33</v>
      </c>
      <c r="G305" s="24">
        <v>181.21121508749385</v>
      </c>
      <c r="H305" s="23" t="s">
        <v>33</v>
      </c>
      <c r="I305" s="24">
        <v>553.61740806530861</v>
      </c>
      <c r="J305" s="23" t="s">
        <v>33</v>
      </c>
      <c r="K305" s="24">
        <v>0</v>
      </c>
      <c r="L305" s="24">
        <v>0</v>
      </c>
      <c r="M305" s="23">
        <v>1996</v>
      </c>
      <c r="N305" s="24">
        <v>26459</v>
      </c>
      <c r="O305" s="24">
        <v>23595</v>
      </c>
      <c r="P305" s="25">
        <v>0.89175705808987493</v>
      </c>
      <c r="Q305" s="24">
        <v>0</v>
      </c>
      <c r="R305" s="23" t="s">
        <v>41</v>
      </c>
      <c r="S305" s="23">
        <v>2016</v>
      </c>
      <c r="T305" s="23">
        <v>0.627</v>
      </c>
      <c r="U305" s="23">
        <v>0.13400000000000001</v>
      </c>
      <c r="V305" s="23">
        <v>2024</v>
      </c>
      <c r="W305" s="25">
        <v>0</v>
      </c>
      <c r="X305" s="25">
        <v>0.66661358328039322</v>
      </c>
      <c r="Y305" s="25">
        <v>0</v>
      </c>
      <c r="Z305" s="25">
        <v>0.17923171496392476</v>
      </c>
      <c r="AA305" s="25">
        <v>0</v>
      </c>
      <c r="AB305" s="25">
        <v>0.15415470175568197</v>
      </c>
      <c r="AC305" s="25">
        <v>0</v>
      </c>
      <c r="AD305" s="25">
        <v>0</v>
      </c>
      <c r="AE305" s="25">
        <v>0</v>
      </c>
      <c r="AF305" s="25">
        <v>0</v>
      </c>
      <c r="AG305" s="25">
        <v>0</v>
      </c>
      <c r="AH305" s="25">
        <v>0</v>
      </c>
      <c r="AI305" s="25">
        <v>0</v>
      </c>
      <c r="AJ305" s="25">
        <v>0</v>
      </c>
    </row>
    <row r="306" spans="1:36" x14ac:dyDescent="0.35">
      <c r="A306" s="23" t="s">
        <v>2815</v>
      </c>
      <c r="B306" s="23" t="s">
        <v>1099</v>
      </c>
      <c r="C306" s="23" t="s">
        <v>1100</v>
      </c>
      <c r="D306" s="23" t="s">
        <v>40</v>
      </c>
      <c r="E306" s="24">
        <v>172.92204401036076</v>
      </c>
      <c r="F306" s="23" t="s">
        <v>33</v>
      </c>
      <c r="G306" s="24">
        <v>177.49141537576003</v>
      </c>
      <c r="H306" s="23" t="s">
        <v>33</v>
      </c>
      <c r="I306" s="24">
        <v>172.20746654911082</v>
      </c>
      <c r="J306" s="23" t="s">
        <v>33</v>
      </c>
      <c r="K306" s="24">
        <v>4.5165438573249341</v>
      </c>
      <c r="L306" s="24">
        <v>9.9284157823328147</v>
      </c>
      <c r="M306" s="23">
        <v>2017</v>
      </c>
      <c r="N306" s="24">
        <v>43780.6</v>
      </c>
      <c r="O306" s="24">
        <v>16397</v>
      </c>
      <c r="P306" s="25">
        <v>0.37452661681201266</v>
      </c>
      <c r="Q306" s="24">
        <v>0</v>
      </c>
      <c r="R306" s="23" t="s">
        <v>41</v>
      </c>
      <c r="S306" s="23">
        <v>2017</v>
      </c>
      <c r="T306" s="23">
        <v>4.0099999999999997E-2</v>
      </c>
      <c r="U306" s="23">
        <v>0.2014</v>
      </c>
      <c r="V306" s="23" t="s">
        <v>33</v>
      </c>
      <c r="W306" s="25">
        <v>0</v>
      </c>
      <c r="X306" s="25">
        <v>0</v>
      </c>
      <c r="Y306" s="25">
        <v>0</v>
      </c>
      <c r="Z306" s="25">
        <v>2.2984838033284143E-2</v>
      </c>
      <c r="AA306" s="25">
        <v>0</v>
      </c>
      <c r="AB306" s="25">
        <v>0.11752465703987609</v>
      </c>
      <c r="AC306" s="25">
        <v>0</v>
      </c>
      <c r="AD306" s="25">
        <v>0</v>
      </c>
      <c r="AE306" s="25">
        <v>0.29807791578918513</v>
      </c>
      <c r="AF306" s="25">
        <v>9.4599891276044637E-2</v>
      </c>
      <c r="AG306" s="25">
        <v>0</v>
      </c>
      <c r="AH306" s="25">
        <v>0</v>
      </c>
      <c r="AI306" s="25">
        <v>0.46681269786160989</v>
      </c>
      <c r="AJ306" s="25">
        <v>0</v>
      </c>
    </row>
    <row r="307" spans="1:36" x14ac:dyDescent="0.35">
      <c r="A307" s="23" t="s">
        <v>1132</v>
      </c>
      <c r="B307" s="23" t="s">
        <v>1133</v>
      </c>
      <c r="C307" s="23" t="s">
        <v>1134</v>
      </c>
      <c r="D307" s="23" t="s">
        <v>30</v>
      </c>
      <c r="E307" s="24">
        <v>654.97671385595481</v>
      </c>
      <c r="F307" s="23" t="s">
        <v>33</v>
      </c>
      <c r="G307" s="24">
        <v>638.50418598478154</v>
      </c>
      <c r="H307" s="23" t="s">
        <v>31</v>
      </c>
      <c r="I307" s="24">
        <v>649.64461865156602</v>
      </c>
      <c r="J307" s="23" t="s">
        <v>31</v>
      </c>
      <c r="K307" s="24">
        <v>42.295080516722706</v>
      </c>
      <c r="L307" s="24">
        <v>126.66873119801805</v>
      </c>
      <c r="M307" s="23">
        <v>1984</v>
      </c>
      <c r="N307" s="24">
        <v>11302</v>
      </c>
      <c r="O307" s="24">
        <v>11302</v>
      </c>
      <c r="P307" s="25">
        <v>1</v>
      </c>
      <c r="Q307" s="24">
        <v>0</v>
      </c>
      <c r="R307" s="23" t="s">
        <v>32</v>
      </c>
      <c r="S307" s="23">
        <v>18</v>
      </c>
      <c r="T307" s="23">
        <v>0.6</v>
      </c>
      <c r="U307" s="23">
        <v>0.5</v>
      </c>
      <c r="V307" s="23" t="s">
        <v>33</v>
      </c>
      <c r="W307" s="25">
        <v>0</v>
      </c>
      <c r="X307" s="25">
        <v>0</v>
      </c>
      <c r="Y307" s="25">
        <v>1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  <c r="AE307" s="25">
        <v>0</v>
      </c>
      <c r="AF307" s="25">
        <v>0</v>
      </c>
      <c r="AG307" s="25">
        <v>0</v>
      </c>
      <c r="AH307" s="25">
        <v>0</v>
      </c>
      <c r="AI307" s="25">
        <v>0</v>
      </c>
      <c r="AJ307" s="25">
        <v>0</v>
      </c>
    </row>
    <row r="308" spans="1:36" x14ac:dyDescent="0.35">
      <c r="A308" s="23" t="s">
        <v>1618</v>
      </c>
      <c r="B308" s="23" t="s">
        <v>1619</v>
      </c>
      <c r="C308" s="23" t="s">
        <v>1620</v>
      </c>
      <c r="D308" s="23" t="s">
        <v>40</v>
      </c>
      <c r="E308" s="24">
        <v>187.75323958997427</v>
      </c>
      <c r="F308" s="23" t="s">
        <v>33</v>
      </c>
      <c r="G308" s="24">
        <v>175.40481801706292</v>
      </c>
      <c r="H308" s="23" t="s">
        <v>33</v>
      </c>
      <c r="I308" s="24">
        <v>207.89770846913703</v>
      </c>
      <c r="J308" s="23" t="s">
        <v>33</v>
      </c>
      <c r="K308" s="24">
        <v>0</v>
      </c>
      <c r="L308" s="24">
        <v>0</v>
      </c>
      <c r="M308" s="23">
        <v>2010</v>
      </c>
      <c r="N308" s="24">
        <v>20940.150000000001</v>
      </c>
      <c r="O308" s="24">
        <v>19384</v>
      </c>
      <c r="P308" s="25">
        <v>0.92568582364500729</v>
      </c>
      <c r="Q308" s="24">
        <v>0</v>
      </c>
      <c r="R308" s="23" t="s">
        <v>81</v>
      </c>
      <c r="S308" s="23">
        <v>2010</v>
      </c>
      <c r="T308" s="23">
        <v>0.92</v>
      </c>
      <c r="U308" s="23">
        <v>0.56999999999999995</v>
      </c>
      <c r="V308" s="23" t="s">
        <v>33</v>
      </c>
      <c r="W308" s="25">
        <v>0</v>
      </c>
      <c r="X308" s="25">
        <v>6.8066011618512695E-2</v>
      </c>
      <c r="Y308" s="25">
        <v>0.8037527868532327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  <c r="AE308" s="25">
        <v>0</v>
      </c>
      <c r="AF308" s="25">
        <v>0</v>
      </c>
      <c r="AG308" s="25">
        <v>0</v>
      </c>
      <c r="AH308" s="25">
        <v>0</v>
      </c>
      <c r="AI308" s="25">
        <v>0</v>
      </c>
      <c r="AJ308" s="25">
        <v>0.12818120152825455</v>
      </c>
    </row>
    <row r="309" spans="1:36" x14ac:dyDescent="0.35">
      <c r="A309" s="23" t="s">
        <v>1211</v>
      </c>
      <c r="B309" s="23" t="s">
        <v>1212</v>
      </c>
      <c r="C309" s="23" t="s">
        <v>1213</v>
      </c>
      <c r="D309" s="23" t="s">
        <v>40</v>
      </c>
      <c r="E309" s="24">
        <v>202.74917593328038</v>
      </c>
      <c r="F309" s="23" t="s">
        <v>33</v>
      </c>
      <c r="G309" s="24">
        <v>205.3771326449563</v>
      </c>
      <c r="H309" s="23" t="s">
        <v>33</v>
      </c>
      <c r="I309" s="24">
        <v>215.93302223987291</v>
      </c>
      <c r="J309" s="23" t="s">
        <v>33</v>
      </c>
      <c r="K309" s="24">
        <v>0.33558379666401905</v>
      </c>
      <c r="L309" s="24">
        <v>1.8657664813343924</v>
      </c>
      <c r="M309" s="23">
        <v>2017</v>
      </c>
      <c r="N309" s="24">
        <v>5036</v>
      </c>
      <c r="O309" s="24">
        <v>4800</v>
      </c>
      <c r="P309" s="25">
        <v>0.95313741064336777</v>
      </c>
      <c r="Q309" s="24">
        <v>0</v>
      </c>
      <c r="R309" s="23" t="s">
        <v>32</v>
      </c>
      <c r="S309" s="23">
        <v>2017</v>
      </c>
      <c r="T309" s="23">
        <v>0.77</v>
      </c>
      <c r="U309" s="23">
        <v>0.77</v>
      </c>
      <c r="V309" s="23" t="s">
        <v>33</v>
      </c>
      <c r="W309" s="25">
        <v>0</v>
      </c>
      <c r="X309" s="25">
        <v>0.56000031770363812</v>
      </c>
      <c r="Y309" s="25">
        <v>0.43999968229636194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  <c r="AE309" s="25">
        <v>0</v>
      </c>
      <c r="AF309" s="25">
        <v>0</v>
      </c>
      <c r="AG309" s="25">
        <v>0</v>
      </c>
      <c r="AH309" s="25">
        <v>0</v>
      </c>
      <c r="AI309" s="25">
        <v>0</v>
      </c>
      <c r="AJ309" s="25">
        <v>0</v>
      </c>
    </row>
    <row r="310" spans="1:36" x14ac:dyDescent="0.35">
      <c r="A310" s="23" t="s">
        <v>111</v>
      </c>
      <c r="B310" s="23" t="s">
        <v>112</v>
      </c>
      <c r="C310" s="23" t="s">
        <v>113</v>
      </c>
      <c r="D310" s="23" t="s">
        <v>70</v>
      </c>
      <c r="E310" s="24" t="s">
        <v>70</v>
      </c>
      <c r="F310" s="23" t="s">
        <v>70</v>
      </c>
      <c r="G310" s="24" t="s">
        <v>70</v>
      </c>
      <c r="H310" s="23" t="s">
        <v>70</v>
      </c>
      <c r="I310" s="24" t="s">
        <v>70</v>
      </c>
      <c r="J310" s="23" t="s">
        <v>70</v>
      </c>
      <c r="K310" s="24" t="s">
        <v>70</v>
      </c>
      <c r="L310" s="24" t="s">
        <v>70</v>
      </c>
      <c r="M310" s="23">
        <v>2014</v>
      </c>
      <c r="N310" s="24" t="s">
        <v>70</v>
      </c>
      <c r="O310" s="24" t="s">
        <v>70</v>
      </c>
      <c r="P310" s="25" t="s">
        <v>33</v>
      </c>
      <c r="Q310" s="24" t="s">
        <v>70</v>
      </c>
      <c r="R310" s="23" t="s">
        <v>32</v>
      </c>
      <c r="S310" s="23">
        <v>12</v>
      </c>
      <c r="T310" s="23">
        <v>0</v>
      </c>
      <c r="U310" s="23">
        <v>0</v>
      </c>
      <c r="V310" s="23" t="s">
        <v>33</v>
      </c>
      <c r="W310" s="25" t="s">
        <v>70</v>
      </c>
      <c r="X310" s="25" t="s">
        <v>70</v>
      </c>
      <c r="Y310" s="25" t="s">
        <v>70</v>
      </c>
      <c r="Z310" s="25" t="s">
        <v>70</v>
      </c>
      <c r="AA310" s="25" t="s">
        <v>70</v>
      </c>
      <c r="AB310" s="25" t="s">
        <v>70</v>
      </c>
      <c r="AC310" s="25" t="s">
        <v>70</v>
      </c>
      <c r="AD310" s="25" t="s">
        <v>70</v>
      </c>
      <c r="AE310" s="25" t="s">
        <v>70</v>
      </c>
      <c r="AF310" s="25" t="s">
        <v>70</v>
      </c>
      <c r="AG310" s="25" t="s">
        <v>70</v>
      </c>
      <c r="AH310" s="25" t="s">
        <v>70</v>
      </c>
      <c r="AI310" s="25" t="s">
        <v>70</v>
      </c>
      <c r="AJ310" s="25" t="s">
        <v>70</v>
      </c>
    </row>
    <row r="311" spans="1:36" x14ac:dyDescent="0.35">
      <c r="A311" s="23" t="s">
        <v>156</v>
      </c>
      <c r="B311" s="23" t="s">
        <v>157</v>
      </c>
      <c r="C311" s="23" t="s">
        <v>158</v>
      </c>
      <c r="D311" s="23" t="s">
        <v>60</v>
      </c>
      <c r="E311" s="24">
        <v>46.516052507889611</v>
      </c>
      <c r="F311" s="23" t="s">
        <v>61</v>
      </c>
      <c r="G311" s="24">
        <v>47.040749345330013</v>
      </c>
      <c r="H311" s="23" t="s">
        <v>61</v>
      </c>
      <c r="I311" s="24">
        <v>47.610437789565566</v>
      </c>
      <c r="J311" s="23" t="s">
        <v>61</v>
      </c>
      <c r="K311" s="24">
        <v>0</v>
      </c>
      <c r="L311" s="24">
        <v>0</v>
      </c>
      <c r="M311" s="23">
        <v>1975</v>
      </c>
      <c r="N311" s="24">
        <v>29786</v>
      </c>
      <c r="O311" s="24">
        <v>10418</v>
      </c>
      <c r="P311" s="25">
        <v>0.3497616329819378</v>
      </c>
      <c r="Q311" s="24">
        <v>0</v>
      </c>
      <c r="R311" s="23" t="s">
        <v>41</v>
      </c>
      <c r="S311" s="23">
        <v>39</v>
      </c>
      <c r="T311" s="23">
        <v>0.8</v>
      </c>
      <c r="U311" s="23">
        <v>10</v>
      </c>
      <c r="V311" s="23">
        <v>2024</v>
      </c>
      <c r="W311" s="25">
        <v>0</v>
      </c>
      <c r="X311" s="25">
        <v>1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  <c r="AE311" s="25">
        <v>0</v>
      </c>
      <c r="AF311" s="25">
        <v>0</v>
      </c>
      <c r="AG311" s="25">
        <v>0</v>
      </c>
      <c r="AH311" s="25">
        <v>0</v>
      </c>
      <c r="AI311" s="25">
        <v>0</v>
      </c>
      <c r="AJ311" s="25">
        <v>0</v>
      </c>
    </row>
    <row r="312" spans="1:36" x14ac:dyDescent="0.35">
      <c r="A312" s="23" t="s">
        <v>1344</v>
      </c>
      <c r="B312" s="23" t="s">
        <v>1345</v>
      </c>
      <c r="C312" s="23" t="s">
        <v>1346</v>
      </c>
      <c r="D312" s="23" t="s">
        <v>60</v>
      </c>
      <c r="E312" s="24">
        <v>85.387762093023227</v>
      </c>
      <c r="F312" s="23" t="s">
        <v>61</v>
      </c>
      <c r="G312" s="24">
        <v>86.46141069767441</v>
      </c>
      <c r="H312" s="23" t="s">
        <v>61</v>
      </c>
      <c r="I312" s="24">
        <v>92.204502325581387</v>
      </c>
      <c r="J312" s="23" t="s">
        <v>61</v>
      </c>
      <c r="K312" s="24">
        <v>0</v>
      </c>
      <c r="L312" s="24">
        <v>0</v>
      </c>
      <c r="M312" s="23">
        <v>1976</v>
      </c>
      <c r="N312" s="24">
        <v>43000</v>
      </c>
      <c r="O312" s="24">
        <v>41000</v>
      </c>
      <c r="P312" s="25">
        <v>0.95348837209302328</v>
      </c>
      <c r="Q312" s="24">
        <v>0</v>
      </c>
      <c r="R312" s="23" t="s">
        <v>45</v>
      </c>
      <c r="S312" s="23">
        <v>14</v>
      </c>
      <c r="T312" s="23">
        <v>0</v>
      </c>
      <c r="U312" s="23">
        <v>0</v>
      </c>
      <c r="V312" s="23" t="s">
        <v>33</v>
      </c>
      <c r="W312" s="25">
        <v>0</v>
      </c>
      <c r="X312" s="25">
        <v>1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  <c r="AE312" s="25">
        <v>0</v>
      </c>
      <c r="AF312" s="25">
        <v>0</v>
      </c>
      <c r="AG312" s="25">
        <v>0</v>
      </c>
      <c r="AH312" s="25">
        <v>0</v>
      </c>
      <c r="AI312" s="25">
        <v>0</v>
      </c>
      <c r="AJ312" s="25">
        <v>0</v>
      </c>
    </row>
    <row r="313" spans="1:36" x14ac:dyDescent="0.35">
      <c r="A313" s="23" t="s">
        <v>2496</v>
      </c>
      <c r="B313" s="23" t="s">
        <v>2497</v>
      </c>
      <c r="C313" s="23" t="s">
        <v>2498</v>
      </c>
      <c r="D313" s="23" t="s">
        <v>30</v>
      </c>
      <c r="E313" s="24">
        <v>761.12625382705141</v>
      </c>
      <c r="F313" s="23" t="s">
        <v>33</v>
      </c>
      <c r="G313" s="24">
        <v>790.65657453650351</v>
      </c>
      <c r="H313" s="23" t="s">
        <v>31</v>
      </c>
      <c r="I313" s="24">
        <v>821.49914340889836</v>
      </c>
      <c r="J313" s="23" t="s">
        <v>31</v>
      </c>
      <c r="K313" s="24">
        <v>54.094515152968228</v>
      </c>
      <c r="L313" s="24">
        <v>150.27228311437827</v>
      </c>
      <c r="M313" s="23">
        <v>2017</v>
      </c>
      <c r="N313" s="24">
        <v>20645.79</v>
      </c>
      <c r="O313" s="24">
        <v>20000</v>
      </c>
      <c r="P313" s="25">
        <v>0.96872049943354066</v>
      </c>
      <c r="Q313" s="24">
        <v>0</v>
      </c>
      <c r="R313" s="23" t="s">
        <v>33</v>
      </c>
      <c r="S313" s="23">
        <v>0</v>
      </c>
      <c r="T313" s="23">
        <v>0.7</v>
      </c>
      <c r="U313" s="23">
        <v>0</v>
      </c>
      <c r="V313" s="23">
        <v>2023</v>
      </c>
      <c r="W313" s="25">
        <v>0</v>
      </c>
      <c r="X313" s="25">
        <v>0</v>
      </c>
      <c r="Y313" s="25">
        <v>1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  <c r="AE313" s="25">
        <v>0</v>
      </c>
      <c r="AF313" s="25">
        <v>0</v>
      </c>
      <c r="AG313" s="25">
        <v>0</v>
      </c>
      <c r="AH313" s="25">
        <v>0</v>
      </c>
      <c r="AI313" s="25">
        <v>0</v>
      </c>
      <c r="AJ313" s="25">
        <v>0</v>
      </c>
    </row>
    <row r="314" spans="1:36" x14ac:dyDescent="0.35">
      <c r="A314" s="23" t="s">
        <v>802</v>
      </c>
      <c r="B314" s="23" t="s">
        <v>803</v>
      </c>
      <c r="C314" s="23" t="s">
        <v>804</v>
      </c>
      <c r="D314" s="23" t="s">
        <v>53</v>
      </c>
      <c r="E314" s="24">
        <v>385.23185041192261</v>
      </c>
      <c r="F314" s="23" t="s">
        <v>31</v>
      </c>
      <c r="G314" s="24">
        <v>421.72361381097846</v>
      </c>
      <c r="H314" s="23" t="s">
        <v>31</v>
      </c>
      <c r="I314" s="24">
        <v>419.09991668980842</v>
      </c>
      <c r="J314" s="23" t="s">
        <v>31</v>
      </c>
      <c r="K314" s="24">
        <v>11.215217995001389</v>
      </c>
      <c r="L314" s="24">
        <v>20.735258724428398</v>
      </c>
      <c r="M314" s="23">
        <v>2015</v>
      </c>
      <c r="N314" s="24">
        <v>10803</v>
      </c>
      <c r="O314" s="24">
        <v>8964</v>
      </c>
      <c r="P314" s="25">
        <v>0.82976950846986952</v>
      </c>
      <c r="Q314" s="24">
        <v>328</v>
      </c>
      <c r="R314" s="23" t="s">
        <v>32</v>
      </c>
      <c r="S314" s="23">
        <v>0</v>
      </c>
      <c r="T314" s="23">
        <v>0</v>
      </c>
      <c r="U314" s="23">
        <v>0</v>
      </c>
      <c r="V314" s="23" t="s">
        <v>33</v>
      </c>
      <c r="W314" s="25">
        <v>1</v>
      </c>
      <c r="X314" s="25">
        <v>0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  <c r="AE314" s="25">
        <v>0</v>
      </c>
      <c r="AF314" s="25">
        <v>0</v>
      </c>
      <c r="AG314" s="25">
        <v>0</v>
      </c>
      <c r="AH314" s="25">
        <v>0</v>
      </c>
      <c r="AI314" s="25">
        <v>0</v>
      </c>
      <c r="AJ314" s="25">
        <v>0</v>
      </c>
    </row>
    <row r="315" spans="1:36" x14ac:dyDescent="0.35">
      <c r="A315" s="23" t="s">
        <v>1616</v>
      </c>
      <c r="B315" s="23" t="s">
        <v>2819</v>
      </c>
      <c r="C315" s="23" t="s">
        <v>1617</v>
      </c>
      <c r="D315" s="23" t="s">
        <v>40</v>
      </c>
      <c r="E315" s="24">
        <v>222.60285537378999</v>
      </c>
      <c r="F315" s="23" t="s">
        <v>33</v>
      </c>
      <c r="G315" s="24">
        <v>244.2911170074839</v>
      </c>
      <c r="H315" s="23" t="s">
        <v>33</v>
      </c>
      <c r="I315" s="24">
        <v>253.56872526907409</v>
      </c>
      <c r="J315" s="23" t="s">
        <v>33</v>
      </c>
      <c r="K315" s="24">
        <v>8.0379303115419418</v>
      </c>
      <c r="L315" s="24">
        <v>25.571865712737196</v>
      </c>
      <c r="M315" s="23">
        <v>1970</v>
      </c>
      <c r="N315" s="24">
        <v>110372.94</v>
      </c>
      <c r="O315" s="24">
        <v>68259.56</v>
      </c>
      <c r="P315" s="25">
        <v>0.61844470211629765</v>
      </c>
      <c r="Q315" s="24">
        <v>1080</v>
      </c>
      <c r="R315" s="23" t="s">
        <v>41</v>
      </c>
      <c r="S315" s="23">
        <v>2008</v>
      </c>
      <c r="T315" s="23">
        <v>0.84499999999999997</v>
      </c>
      <c r="U315" s="23">
        <v>0.23</v>
      </c>
      <c r="V315" s="23">
        <v>2025</v>
      </c>
      <c r="W315" s="25">
        <v>0.83474042641248847</v>
      </c>
      <c r="X315" s="25">
        <v>0</v>
      </c>
      <c r="Y315" s="25">
        <v>0.16525957358751159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  <c r="AE315" s="25">
        <v>0</v>
      </c>
      <c r="AF315" s="25">
        <v>0</v>
      </c>
      <c r="AG315" s="25">
        <v>0</v>
      </c>
      <c r="AH315" s="25">
        <v>0</v>
      </c>
      <c r="AI315" s="25">
        <v>0</v>
      </c>
      <c r="AJ315" s="25">
        <v>0</v>
      </c>
    </row>
    <row r="316" spans="1:36" x14ac:dyDescent="0.35">
      <c r="A316" s="23" t="s">
        <v>65</v>
      </c>
      <c r="B316" s="23" t="s">
        <v>2751</v>
      </c>
      <c r="C316" s="23" t="s">
        <v>66</v>
      </c>
      <c r="D316" s="23" t="s">
        <v>53</v>
      </c>
      <c r="E316" s="24">
        <v>239.16459943868713</v>
      </c>
      <c r="F316" s="23" t="s">
        <v>49</v>
      </c>
      <c r="G316" s="24">
        <v>252.96204136605931</v>
      </c>
      <c r="H316" s="23" t="s">
        <v>49</v>
      </c>
      <c r="I316" s="24">
        <v>256.39586644929301</v>
      </c>
      <c r="J316" s="23" t="s">
        <v>49</v>
      </c>
      <c r="K316" s="24">
        <v>0</v>
      </c>
      <c r="L316" s="24">
        <v>0</v>
      </c>
      <c r="M316" s="23">
        <v>2014</v>
      </c>
      <c r="N316" s="24">
        <v>11783.09</v>
      </c>
      <c r="O316" s="24">
        <v>9351</v>
      </c>
      <c r="P316" s="25">
        <v>0.79359488894678731</v>
      </c>
      <c r="Q316" s="24">
        <v>442</v>
      </c>
      <c r="R316" s="23" t="s">
        <v>41</v>
      </c>
      <c r="S316" s="23">
        <v>2011</v>
      </c>
      <c r="T316" s="23">
        <v>0.65</v>
      </c>
      <c r="U316" s="23">
        <v>0.35</v>
      </c>
      <c r="V316" s="23" t="s">
        <v>33</v>
      </c>
      <c r="W316" s="25">
        <v>1</v>
      </c>
      <c r="X316" s="25">
        <v>0</v>
      </c>
      <c r="Y316" s="25">
        <v>0</v>
      </c>
      <c r="Z316" s="25">
        <v>0</v>
      </c>
      <c r="AA316" s="25">
        <v>0</v>
      </c>
      <c r="AB316" s="25">
        <v>0</v>
      </c>
      <c r="AC316" s="25">
        <v>0</v>
      </c>
      <c r="AD316" s="25">
        <v>0</v>
      </c>
      <c r="AE316" s="25">
        <v>0</v>
      </c>
      <c r="AF316" s="25">
        <v>0</v>
      </c>
      <c r="AG316" s="25">
        <v>0</v>
      </c>
      <c r="AH316" s="25">
        <v>0</v>
      </c>
      <c r="AI316" s="25">
        <v>0</v>
      </c>
      <c r="AJ316" s="25">
        <v>0</v>
      </c>
    </row>
    <row r="317" spans="1:36" x14ac:dyDescent="0.35">
      <c r="A317" s="23" t="s">
        <v>1696</v>
      </c>
      <c r="B317" s="23" t="s">
        <v>1697</v>
      </c>
      <c r="C317" s="23" t="s">
        <v>1698</v>
      </c>
      <c r="D317" s="23" t="s">
        <v>53</v>
      </c>
      <c r="E317" s="24">
        <v>194.66768868577759</v>
      </c>
      <c r="F317" s="23" t="s">
        <v>36</v>
      </c>
      <c r="G317" s="24">
        <v>196.49800720121868</v>
      </c>
      <c r="H317" s="23" t="s">
        <v>36</v>
      </c>
      <c r="I317" s="24">
        <v>210.97907215067164</v>
      </c>
      <c r="J317" s="23" t="s">
        <v>36</v>
      </c>
      <c r="K317" s="24">
        <v>0</v>
      </c>
      <c r="L317" s="24">
        <v>0</v>
      </c>
      <c r="M317" s="23">
        <v>2013</v>
      </c>
      <c r="N317" s="24">
        <v>7221</v>
      </c>
      <c r="O317" s="24">
        <v>4747</v>
      </c>
      <c r="P317" s="25">
        <v>0.65738817338318789</v>
      </c>
      <c r="Q317" s="24">
        <v>221</v>
      </c>
      <c r="R317" s="23" t="s">
        <v>41</v>
      </c>
      <c r="S317" s="23">
        <v>2013</v>
      </c>
      <c r="T317" s="23">
        <v>0.55000000000000004</v>
      </c>
      <c r="U317" s="23">
        <v>0</v>
      </c>
      <c r="V317" s="23" t="s">
        <v>33</v>
      </c>
      <c r="W317" s="25">
        <v>1</v>
      </c>
      <c r="X317" s="25">
        <v>0</v>
      </c>
      <c r="Y317" s="25">
        <v>0</v>
      </c>
      <c r="Z317" s="25">
        <v>0</v>
      </c>
      <c r="AA317" s="25">
        <v>0</v>
      </c>
      <c r="AB317" s="25">
        <v>0</v>
      </c>
      <c r="AC317" s="25">
        <v>0</v>
      </c>
      <c r="AD317" s="25">
        <v>0</v>
      </c>
      <c r="AE317" s="25">
        <v>0</v>
      </c>
      <c r="AF317" s="25">
        <v>0</v>
      </c>
      <c r="AG317" s="25">
        <v>0</v>
      </c>
      <c r="AH317" s="25">
        <v>0</v>
      </c>
      <c r="AI317" s="25">
        <v>0</v>
      </c>
      <c r="AJ317" s="25">
        <v>0</v>
      </c>
    </row>
    <row r="318" spans="1:36" x14ac:dyDescent="0.35">
      <c r="A318" s="23" t="s">
        <v>287</v>
      </c>
      <c r="B318" s="23" t="s">
        <v>288</v>
      </c>
      <c r="C318" s="23" t="s">
        <v>2736</v>
      </c>
      <c r="D318" s="23" t="s">
        <v>53</v>
      </c>
      <c r="E318" s="24">
        <v>202.3341797769971</v>
      </c>
      <c r="F318" s="23" t="s">
        <v>36</v>
      </c>
      <c r="G318" s="24">
        <v>220.17679853367954</v>
      </c>
      <c r="H318" s="23" t="s">
        <v>36</v>
      </c>
      <c r="I318" s="24">
        <v>222.80878646708416</v>
      </c>
      <c r="J318" s="23" t="s">
        <v>36</v>
      </c>
      <c r="K318" s="24">
        <v>9.6766076065373454</v>
      </c>
      <c r="L318" s="24">
        <v>27.036810753016649</v>
      </c>
      <c r="M318" s="23">
        <v>2013</v>
      </c>
      <c r="N318" s="24">
        <v>26188</v>
      </c>
      <c r="O318" s="24">
        <v>19818.650000000001</v>
      </c>
      <c r="P318" s="25">
        <v>0.75678364136245613</v>
      </c>
      <c r="Q318" s="24">
        <v>324</v>
      </c>
      <c r="R318" s="23" t="s">
        <v>41</v>
      </c>
      <c r="S318" s="23">
        <v>2019</v>
      </c>
      <c r="T318" s="23">
        <v>0.56899999999999995</v>
      </c>
      <c r="U318" s="23">
        <v>0.23699999999999999</v>
      </c>
      <c r="V318" s="23">
        <v>2023</v>
      </c>
      <c r="W318" s="25">
        <v>1</v>
      </c>
      <c r="X318" s="25">
        <v>0</v>
      </c>
      <c r="Y318" s="25">
        <v>0</v>
      </c>
      <c r="Z318" s="25">
        <v>0</v>
      </c>
      <c r="AA318" s="25">
        <v>0</v>
      </c>
      <c r="AB318" s="25">
        <v>0</v>
      </c>
      <c r="AC318" s="25">
        <v>0</v>
      </c>
      <c r="AD318" s="25">
        <v>0</v>
      </c>
      <c r="AE318" s="25">
        <v>0</v>
      </c>
      <c r="AF318" s="25">
        <v>0</v>
      </c>
      <c r="AG318" s="25">
        <v>0</v>
      </c>
      <c r="AH318" s="25">
        <v>0</v>
      </c>
      <c r="AI318" s="25">
        <v>0</v>
      </c>
      <c r="AJ318" s="25">
        <v>0</v>
      </c>
    </row>
    <row r="319" spans="1:36" x14ac:dyDescent="0.35">
      <c r="A319" s="23" t="s">
        <v>2541</v>
      </c>
      <c r="B319" s="23" t="s">
        <v>2542</v>
      </c>
      <c r="C319" s="23" t="s">
        <v>2543</v>
      </c>
      <c r="D319" s="23" t="s">
        <v>30</v>
      </c>
      <c r="E319" s="24">
        <v>360.39160793843661</v>
      </c>
      <c r="F319" s="23" t="s">
        <v>33</v>
      </c>
      <c r="G319" s="24">
        <v>345.10119076549211</v>
      </c>
      <c r="H319" s="23" t="s">
        <v>36</v>
      </c>
      <c r="I319" s="24">
        <v>358.589739435669</v>
      </c>
      <c r="J319" s="23" t="s">
        <v>36</v>
      </c>
      <c r="K319" s="24">
        <v>0</v>
      </c>
      <c r="L319" s="24">
        <v>0</v>
      </c>
      <c r="M319" s="23">
        <v>1972</v>
      </c>
      <c r="N319" s="24">
        <v>7407</v>
      </c>
      <c r="O319" s="24">
        <v>7403</v>
      </c>
      <c r="P319" s="25">
        <v>0.99945997029836642</v>
      </c>
      <c r="Q319" s="24">
        <v>0</v>
      </c>
      <c r="R319" s="23" t="s">
        <v>33</v>
      </c>
      <c r="S319" s="23">
        <v>0</v>
      </c>
      <c r="T319" s="23">
        <v>0</v>
      </c>
      <c r="U319" s="23">
        <v>0</v>
      </c>
      <c r="V319" s="23">
        <v>1900</v>
      </c>
      <c r="W319" s="25">
        <v>0</v>
      </c>
      <c r="X319" s="25">
        <v>0</v>
      </c>
      <c r="Y319" s="25">
        <v>1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  <c r="AE319" s="25">
        <v>0</v>
      </c>
      <c r="AF319" s="25">
        <v>0</v>
      </c>
      <c r="AG319" s="25">
        <v>0</v>
      </c>
      <c r="AH319" s="25">
        <v>0</v>
      </c>
      <c r="AI319" s="25">
        <v>0</v>
      </c>
      <c r="AJ319" s="25">
        <v>0</v>
      </c>
    </row>
    <row r="320" spans="1:36" x14ac:dyDescent="0.35">
      <c r="A320" s="23" t="s">
        <v>2128</v>
      </c>
      <c r="B320" s="23" t="s">
        <v>2129</v>
      </c>
      <c r="C320" s="23" t="s">
        <v>2130</v>
      </c>
      <c r="D320" s="23" t="s">
        <v>184</v>
      </c>
      <c r="E320" s="24">
        <v>46.09140409683426</v>
      </c>
      <c r="F320" s="23" t="s">
        <v>61</v>
      </c>
      <c r="G320" s="24">
        <v>44.638886405959035</v>
      </c>
      <c r="H320" s="23" t="s">
        <v>61</v>
      </c>
      <c r="I320" s="24">
        <v>48.497387337057731</v>
      </c>
      <c r="J320" s="23" t="s">
        <v>61</v>
      </c>
      <c r="K320" s="24">
        <v>1.0914338919925513</v>
      </c>
      <c r="L320" s="24">
        <v>1.7871508379888268</v>
      </c>
      <c r="M320" s="23">
        <v>2006</v>
      </c>
      <c r="N320" s="24">
        <v>5370</v>
      </c>
      <c r="O320" s="24">
        <v>915</v>
      </c>
      <c r="P320" s="25">
        <v>0.17039106145251395</v>
      </c>
      <c r="Q320" s="24">
        <v>0</v>
      </c>
      <c r="R320" s="23" t="s">
        <v>32</v>
      </c>
      <c r="S320" s="23">
        <v>2022</v>
      </c>
      <c r="T320" s="23">
        <v>0</v>
      </c>
      <c r="U320" s="23">
        <v>0</v>
      </c>
      <c r="V320" s="23" t="s">
        <v>33</v>
      </c>
      <c r="W320" s="25">
        <v>0</v>
      </c>
      <c r="X320" s="25">
        <v>0</v>
      </c>
      <c r="Y320" s="25">
        <v>0</v>
      </c>
      <c r="Z320" s="25">
        <v>0</v>
      </c>
      <c r="AA320" s="25">
        <v>0</v>
      </c>
      <c r="AB320" s="25">
        <v>0</v>
      </c>
      <c r="AC320" s="25">
        <v>0</v>
      </c>
      <c r="AD320" s="25">
        <v>0</v>
      </c>
      <c r="AE320" s="25">
        <v>1</v>
      </c>
      <c r="AF320" s="25">
        <v>0</v>
      </c>
      <c r="AG320" s="25">
        <v>0</v>
      </c>
      <c r="AH320" s="25">
        <v>0</v>
      </c>
      <c r="AI320" s="25">
        <v>0</v>
      </c>
      <c r="AJ320" s="25">
        <v>0</v>
      </c>
    </row>
    <row r="321" spans="1:36" x14ac:dyDescent="0.35">
      <c r="A321" s="23" t="s">
        <v>805</v>
      </c>
      <c r="B321" s="23" t="s">
        <v>806</v>
      </c>
      <c r="C321" s="23" t="s">
        <v>807</v>
      </c>
      <c r="D321" s="23" t="s">
        <v>60</v>
      </c>
      <c r="E321" s="24">
        <v>74.159858226534979</v>
      </c>
      <c r="F321" s="23" t="s">
        <v>61</v>
      </c>
      <c r="G321" s="24">
        <v>74.139067666573013</v>
      </c>
      <c r="H321" s="23" t="s">
        <v>61</v>
      </c>
      <c r="I321" s="24">
        <v>74.826893734736657</v>
      </c>
      <c r="J321" s="23" t="s">
        <v>61</v>
      </c>
      <c r="K321" s="24">
        <v>0.64644521766693319</v>
      </c>
      <c r="L321" s="24">
        <v>2.2675830073552188</v>
      </c>
      <c r="M321" s="23">
        <v>2005</v>
      </c>
      <c r="N321" s="24">
        <v>138813</v>
      </c>
      <c r="O321" s="24">
        <v>80303.11</v>
      </c>
      <c r="P321" s="25">
        <v>0.57849848357142342</v>
      </c>
      <c r="Q321" s="24">
        <v>0</v>
      </c>
      <c r="R321" s="23" t="s">
        <v>41</v>
      </c>
      <c r="S321" s="23">
        <v>2019</v>
      </c>
      <c r="T321" s="23">
        <v>0.62</v>
      </c>
      <c r="U321" s="23">
        <v>0</v>
      </c>
      <c r="V321" s="23" t="s">
        <v>33</v>
      </c>
      <c r="W321" s="25">
        <v>0</v>
      </c>
      <c r="X321" s="25">
        <v>1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  <c r="AE321" s="25">
        <v>0</v>
      </c>
      <c r="AF321" s="25">
        <v>0</v>
      </c>
      <c r="AG321" s="25">
        <v>0</v>
      </c>
      <c r="AH321" s="25">
        <v>0</v>
      </c>
      <c r="AI321" s="25">
        <v>0</v>
      </c>
      <c r="AJ321" s="25">
        <v>0</v>
      </c>
    </row>
    <row r="322" spans="1:36" x14ac:dyDescent="0.35">
      <c r="A322" s="23" t="s">
        <v>1973</v>
      </c>
      <c r="B322" s="23" t="s">
        <v>1974</v>
      </c>
      <c r="C322" s="23" t="s">
        <v>1975</v>
      </c>
      <c r="D322" s="23" t="s">
        <v>2989</v>
      </c>
      <c r="E322" s="24">
        <v>135.9730382385562</v>
      </c>
      <c r="F322" s="23" t="s">
        <v>33</v>
      </c>
      <c r="G322" s="24">
        <v>130.67438078654041</v>
      </c>
      <c r="H322" s="23" t="s">
        <v>33</v>
      </c>
      <c r="I322" s="24">
        <v>128.07542775453717</v>
      </c>
      <c r="J322" s="23" t="s">
        <v>33</v>
      </c>
      <c r="K322" s="24">
        <v>0</v>
      </c>
      <c r="L322" s="24">
        <v>0</v>
      </c>
      <c r="M322" s="23">
        <v>2002</v>
      </c>
      <c r="N322" s="24">
        <v>9205.6299999999992</v>
      </c>
      <c r="O322" s="24">
        <v>5000</v>
      </c>
      <c r="P322" s="25">
        <v>0.54314587920652913</v>
      </c>
      <c r="Q322" s="24">
        <v>0</v>
      </c>
      <c r="R322" s="23" t="s">
        <v>32</v>
      </c>
      <c r="S322" s="23">
        <v>0</v>
      </c>
      <c r="T322" s="23">
        <v>0</v>
      </c>
      <c r="U322" s="23">
        <v>0</v>
      </c>
      <c r="V322" s="23" t="s">
        <v>33</v>
      </c>
      <c r="W322" s="25">
        <v>0</v>
      </c>
      <c r="X322" s="25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  <c r="AE322" s="25">
        <v>0</v>
      </c>
      <c r="AF322" s="25">
        <v>0</v>
      </c>
      <c r="AG322" s="25">
        <v>0</v>
      </c>
      <c r="AH322" s="25">
        <v>1</v>
      </c>
      <c r="AI322" s="25">
        <v>0</v>
      </c>
      <c r="AJ322" s="25">
        <v>0</v>
      </c>
    </row>
    <row r="323" spans="1:36" x14ac:dyDescent="0.35">
      <c r="A323" s="23" t="s">
        <v>2930</v>
      </c>
      <c r="B323" s="23" t="s">
        <v>2931</v>
      </c>
      <c r="C323" s="23" t="s">
        <v>2713</v>
      </c>
      <c r="D323" s="23" t="s">
        <v>40</v>
      </c>
      <c r="E323" s="24">
        <v>0.92979465670431061</v>
      </c>
      <c r="F323" s="23" t="s">
        <v>33</v>
      </c>
      <c r="G323" s="24">
        <v>225.50258157503137</v>
      </c>
      <c r="H323" s="23" t="s">
        <v>33</v>
      </c>
      <c r="I323" s="24">
        <v>205.57520511945006</v>
      </c>
      <c r="J323" s="23" t="s">
        <v>33</v>
      </c>
      <c r="K323" s="24">
        <v>8.7267726737259341</v>
      </c>
      <c r="L323" s="24">
        <v>19.301107133860363</v>
      </c>
      <c r="M323" s="23">
        <v>2022</v>
      </c>
      <c r="N323" s="24">
        <v>14965.67</v>
      </c>
      <c r="O323" s="24">
        <v>5883.27</v>
      </c>
      <c r="P323" s="25">
        <v>0.39311771541133811</v>
      </c>
      <c r="Q323" s="24">
        <v>10</v>
      </c>
      <c r="R323" s="23" t="s">
        <v>32</v>
      </c>
      <c r="S323" s="23">
        <v>2022</v>
      </c>
      <c r="T323" s="23">
        <v>0</v>
      </c>
      <c r="U323" s="23">
        <v>0.15</v>
      </c>
      <c r="V323" s="23" t="s">
        <v>33</v>
      </c>
      <c r="W323" s="25">
        <v>0</v>
      </c>
      <c r="X323" s="25">
        <v>0</v>
      </c>
      <c r="Y323" s="25">
        <v>0.23447597067154363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  <c r="AE323" s="25">
        <v>0.27110179497476561</v>
      </c>
      <c r="AF323" s="25">
        <v>0</v>
      </c>
      <c r="AG323" s="25">
        <v>0</v>
      </c>
      <c r="AH323" s="25">
        <v>0.49442223435369087</v>
      </c>
      <c r="AI323" s="25">
        <v>0</v>
      </c>
      <c r="AJ323" s="25">
        <v>0</v>
      </c>
    </row>
    <row r="324" spans="1:36" x14ac:dyDescent="0.35">
      <c r="A324" s="23" t="s">
        <v>2848</v>
      </c>
      <c r="B324" s="23" t="s">
        <v>2849</v>
      </c>
      <c r="C324" s="23" t="s">
        <v>2663</v>
      </c>
      <c r="D324" s="23" t="s">
        <v>40</v>
      </c>
      <c r="E324" s="24">
        <v>292.17951983218131</v>
      </c>
      <c r="F324" s="23" t="s">
        <v>33</v>
      </c>
      <c r="G324" s="24">
        <v>287.41385867552378</v>
      </c>
      <c r="H324" s="23" t="s">
        <v>33</v>
      </c>
      <c r="I324" s="24">
        <v>283.74136121621177</v>
      </c>
      <c r="J324" s="23" t="s">
        <v>33</v>
      </c>
      <c r="K324" s="24">
        <v>0</v>
      </c>
      <c r="L324" s="24">
        <v>0</v>
      </c>
      <c r="M324" s="23">
        <v>1998</v>
      </c>
      <c r="N324" s="24">
        <v>16875.349999999999</v>
      </c>
      <c r="O324" s="24">
        <v>16563.38</v>
      </c>
      <c r="P324" s="25">
        <v>0.981513272317315</v>
      </c>
      <c r="Q324" s="24">
        <v>8</v>
      </c>
      <c r="R324" s="23" t="s">
        <v>81</v>
      </c>
      <c r="S324" s="23">
        <v>2016</v>
      </c>
      <c r="T324" s="23">
        <v>0</v>
      </c>
      <c r="U324" s="23">
        <v>0</v>
      </c>
      <c r="V324" s="23" t="s">
        <v>33</v>
      </c>
      <c r="W324" s="25">
        <v>0</v>
      </c>
      <c r="X324" s="25">
        <v>1.3360315489752807E-2</v>
      </c>
      <c r="Y324" s="25">
        <v>0.18190970853937846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  <c r="AE324" s="25">
        <v>0.36590115167981707</v>
      </c>
      <c r="AF324" s="25">
        <v>0</v>
      </c>
      <c r="AG324" s="25">
        <v>0</v>
      </c>
      <c r="AH324" s="25">
        <v>0.42034209660836669</v>
      </c>
      <c r="AI324" s="25">
        <v>1.8486727682685104E-2</v>
      </c>
      <c r="AJ324" s="25">
        <v>0</v>
      </c>
    </row>
    <row r="325" spans="1:36" x14ac:dyDescent="0.35">
      <c r="A325" s="23" t="s">
        <v>2601</v>
      </c>
      <c r="B325" s="23" t="s">
        <v>2602</v>
      </c>
      <c r="C325" s="23" t="s">
        <v>2603</v>
      </c>
      <c r="D325" s="23" t="s">
        <v>60</v>
      </c>
      <c r="E325" s="24">
        <v>88.603016097948085</v>
      </c>
      <c r="F325" s="23" t="s">
        <v>61</v>
      </c>
      <c r="G325" s="24">
        <v>78.747306994671803</v>
      </c>
      <c r="H325" s="23" t="s">
        <v>61</v>
      </c>
      <c r="I325" s="24">
        <v>75.127290556626235</v>
      </c>
      <c r="J325" s="23" t="s">
        <v>61</v>
      </c>
      <c r="K325" s="24">
        <v>0</v>
      </c>
      <c r="L325" s="24">
        <v>0</v>
      </c>
      <c r="M325" s="23">
        <v>2000</v>
      </c>
      <c r="N325" s="24">
        <v>17642</v>
      </c>
      <c r="O325" s="24">
        <v>12224</v>
      </c>
      <c r="P325" s="25">
        <v>0.69289196236254391</v>
      </c>
      <c r="Q325" s="24">
        <v>0</v>
      </c>
      <c r="R325" s="23" t="s">
        <v>33</v>
      </c>
      <c r="S325" s="23">
        <v>0</v>
      </c>
      <c r="T325" s="23">
        <v>0.18</v>
      </c>
      <c r="U325" s="23">
        <v>0</v>
      </c>
      <c r="V325" s="23">
        <v>2022</v>
      </c>
      <c r="W325" s="25">
        <v>0</v>
      </c>
      <c r="X325" s="25">
        <v>1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  <c r="AE325" s="25">
        <v>0</v>
      </c>
      <c r="AF325" s="25">
        <v>0</v>
      </c>
      <c r="AG325" s="25">
        <v>0</v>
      </c>
      <c r="AH325" s="25">
        <v>0</v>
      </c>
      <c r="AI325" s="25">
        <v>0</v>
      </c>
      <c r="AJ325" s="25">
        <v>0</v>
      </c>
    </row>
    <row r="326" spans="1:36" x14ac:dyDescent="0.35">
      <c r="A326" s="23" t="s">
        <v>2059</v>
      </c>
      <c r="B326" s="23" t="s">
        <v>2060</v>
      </c>
      <c r="C326" s="23" t="s">
        <v>2061</v>
      </c>
      <c r="D326" s="23" t="s">
        <v>60</v>
      </c>
      <c r="E326" s="24">
        <v>193.22875954198477</v>
      </c>
      <c r="F326" s="23" t="s">
        <v>31</v>
      </c>
      <c r="G326" s="24">
        <v>150.21838000467363</v>
      </c>
      <c r="H326" s="23" t="s">
        <v>49</v>
      </c>
      <c r="I326" s="24">
        <v>142.09182271381837</v>
      </c>
      <c r="J326" s="23" t="s">
        <v>36</v>
      </c>
      <c r="K326" s="24">
        <v>1.3806472970867736</v>
      </c>
      <c r="L326" s="24">
        <v>5.3447577504284158</v>
      </c>
      <c r="M326" s="23">
        <v>1980</v>
      </c>
      <c r="N326" s="24">
        <v>51352</v>
      </c>
      <c r="O326" s="24">
        <v>44136</v>
      </c>
      <c r="P326" s="25">
        <v>0.85947966973048762</v>
      </c>
      <c r="Q326" s="24">
        <v>0</v>
      </c>
      <c r="R326" s="23" t="s">
        <v>41</v>
      </c>
      <c r="S326" s="23">
        <v>2023</v>
      </c>
      <c r="T326" s="23">
        <v>0.6</v>
      </c>
      <c r="U326" s="23">
        <v>0.7</v>
      </c>
      <c r="V326" s="23" t="s">
        <v>33</v>
      </c>
      <c r="W326" s="25">
        <v>0</v>
      </c>
      <c r="X326" s="25">
        <v>1</v>
      </c>
      <c r="Y326" s="25">
        <v>0</v>
      </c>
      <c r="Z326" s="25">
        <v>0</v>
      </c>
      <c r="AA326" s="25">
        <v>0</v>
      </c>
      <c r="AB326" s="25">
        <v>0</v>
      </c>
      <c r="AC326" s="25">
        <v>0</v>
      </c>
      <c r="AD326" s="25">
        <v>0</v>
      </c>
      <c r="AE326" s="25">
        <v>0</v>
      </c>
      <c r="AF326" s="25">
        <v>0</v>
      </c>
      <c r="AG326" s="25">
        <v>0</v>
      </c>
      <c r="AH326" s="25">
        <v>0</v>
      </c>
      <c r="AI326" s="25">
        <v>0</v>
      </c>
      <c r="AJ326" s="25">
        <v>0</v>
      </c>
    </row>
    <row r="327" spans="1:36" x14ac:dyDescent="0.35">
      <c r="A327" s="23" t="s">
        <v>969</v>
      </c>
      <c r="B327" s="23" t="s">
        <v>970</v>
      </c>
      <c r="C327" s="23" t="s">
        <v>971</v>
      </c>
      <c r="D327" s="23" t="s">
        <v>53</v>
      </c>
      <c r="E327" s="24">
        <v>386.87903804023102</v>
      </c>
      <c r="F327" s="23" t="s">
        <v>31</v>
      </c>
      <c r="G327" s="24">
        <v>358.41725353515238</v>
      </c>
      <c r="H327" s="23" t="s">
        <v>31</v>
      </c>
      <c r="I327" s="24">
        <v>330.59151563433579</v>
      </c>
      <c r="J327" s="23" t="s">
        <v>31</v>
      </c>
      <c r="K327" s="24">
        <v>0</v>
      </c>
      <c r="L327" s="24">
        <v>0</v>
      </c>
      <c r="M327" s="23">
        <v>2008</v>
      </c>
      <c r="N327" s="24">
        <v>5021</v>
      </c>
      <c r="O327" s="24">
        <v>4780</v>
      </c>
      <c r="P327" s="25">
        <v>0.95200159330810596</v>
      </c>
      <c r="Q327" s="24">
        <v>235</v>
      </c>
      <c r="R327" s="23" t="s">
        <v>32</v>
      </c>
      <c r="S327" s="23">
        <v>2008</v>
      </c>
      <c r="T327" s="23">
        <v>0</v>
      </c>
      <c r="U327" s="23">
        <v>0</v>
      </c>
      <c r="V327" s="23" t="s">
        <v>33</v>
      </c>
      <c r="W327" s="25">
        <v>1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  <c r="AE327" s="25">
        <v>0</v>
      </c>
      <c r="AF327" s="25">
        <v>0</v>
      </c>
      <c r="AG327" s="25">
        <v>0</v>
      </c>
      <c r="AH327" s="25">
        <v>0</v>
      </c>
      <c r="AI327" s="25">
        <v>0</v>
      </c>
      <c r="AJ327" s="25">
        <v>0</v>
      </c>
    </row>
    <row r="328" spans="1:36" x14ac:dyDescent="0.35">
      <c r="A328" s="23" t="s">
        <v>972</v>
      </c>
      <c r="B328" s="23" t="s">
        <v>973</v>
      </c>
      <c r="C328" s="23" t="s">
        <v>974</v>
      </c>
      <c r="D328" s="23" t="s">
        <v>53</v>
      </c>
      <c r="E328" s="24">
        <v>208.51942995529063</v>
      </c>
      <c r="F328" s="23" t="s">
        <v>36</v>
      </c>
      <c r="G328" s="24">
        <v>188.4053651266766</v>
      </c>
      <c r="H328" s="23" t="s">
        <v>61</v>
      </c>
      <c r="I328" s="24">
        <v>182.06035767511176</v>
      </c>
      <c r="J328" s="23" t="s">
        <v>61</v>
      </c>
      <c r="K328" s="24">
        <v>0</v>
      </c>
      <c r="L328" s="24">
        <v>0</v>
      </c>
      <c r="M328" s="23">
        <v>1999</v>
      </c>
      <c r="N328" s="24">
        <v>5368</v>
      </c>
      <c r="O328" s="24">
        <v>5100</v>
      </c>
      <c r="P328" s="25">
        <v>0.95007451564828616</v>
      </c>
      <c r="Q328" s="24">
        <v>117</v>
      </c>
      <c r="R328" s="23" t="s">
        <v>32</v>
      </c>
      <c r="S328" s="23">
        <v>2010</v>
      </c>
      <c r="T328" s="23">
        <v>0</v>
      </c>
      <c r="U328" s="23">
        <v>0</v>
      </c>
      <c r="V328" s="23" t="s">
        <v>33</v>
      </c>
      <c r="W328" s="25">
        <v>0.99077150239940937</v>
      </c>
      <c r="X328" s="25">
        <v>0</v>
      </c>
      <c r="Y328" s="25">
        <v>9.2284976005906245E-3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  <c r="AF328" s="25">
        <v>0</v>
      </c>
      <c r="AG328" s="25">
        <v>0</v>
      </c>
      <c r="AH328" s="25">
        <v>0</v>
      </c>
      <c r="AI328" s="25">
        <v>0</v>
      </c>
      <c r="AJ328" s="25">
        <v>0</v>
      </c>
    </row>
    <row r="329" spans="1:36" x14ac:dyDescent="0.35">
      <c r="A329" s="23" t="s">
        <v>990</v>
      </c>
      <c r="B329" s="23" t="s">
        <v>991</v>
      </c>
      <c r="C329" s="23" t="s">
        <v>992</v>
      </c>
      <c r="D329" s="23" t="s">
        <v>53</v>
      </c>
      <c r="E329" s="24">
        <v>204.53888036809815</v>
      </c>
      <c r="F329" s="23" t="s">
        <v>36</v>
      </c>
      <c r="G329" s="24">
        <v>265.87757668711657</v>
      </c>
      <c r="H329" s="23" t="s">
        <v>49</v>
      </c>
      <c r="I329" s="24">
        <v>293.97208588957056</v>
      </c>
      <c r="J329" s="23" t="s">
        <v>49</v>
      </c>
      <c r="K329" s="24">
        <v>6.7734049079754604</v>
      </c>
      <c r="L329" s="24">
        <v>21.083742331288345</v>
      </c>
      <c r="M329" s="23">
        <v>2015</v>
      </c>
      <c r="N329" s="24">
        <v>32600</v>
      </c>
      <c r="O329" s="24">
        <v>29300</v>
      </c>
      <c r="P329" s="25">
        <v>0.89877300613496935</v>
      </c>
      <c r="Q329" s="24">
        <v>1500</v>
      </c>
      <c r="R329" s="23" t="s">
        <v>41</v>
      </c>
      <c r="S329" s="23">
        <v>2015</v>
      </c>
      <c r="T329" s="23">
        <v>0.65</v>
      </c>
      <c r="U329" s="23">
        <v>0</v>
      </c>
      <c r="V329" s="23" t="s">
        <v>33</v>
      </c>
      <c r="W329" s="25">
        <v>0.94684867847807141</v>
      </c>
      <c r="X329" s="25">
        <v>0</v>
      </c>
      <c r="Y329" s="25">
        <v>5.315132152192855E-2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  <c r="AE329" s="25">
        <v>0</v>
      </c>
      <c r="AF329" s="25">
        <v>0</v>
      </c>
      <c r="AG329" s="25">
        <v>0</v>
      </c>
      <c r="AH329" s="25">
        <v>0</v>
      </c>
      <c r="AI329" s="25">
        <v>0</v>
      </c>
      <c r="AJ329" s="25">
        <v>0</v>
      </c>
    </row>
    <row r="330" spans="1:36" x14ac:dyDescent="0.35">
      <c r="A330" s="23" t="s">
        <v>851</v>
      </c>
      <c r="B330" s="23" t="s">
        <v>852</v>
      </c>
      <c r="C330" s="23" t="s">
        <v>853</v>
      </c>
      <c r="D330" s="23" t="s">
        <v>53</v>
      </c>
      <c r="E330" s="24">
        <v>282.93319749672537</v>
      </c>
      <c r="F330" s="23" t="s">
        <v>49</v>
      </c>
      <c r="G330" s="24">
        <v>326.75465725513027</v>
      </c>
      <c r="H330" s="23" t="s">
        <v>31</v>
      </c>
      <c r="I330" s="24">
        <v>334.69176611846893</v>
      </c>
      <c r="J330" s="23" t="s">
        <v>31</v>
      </c>
      <c r="K330" s="24">
        <v>3.9569203900451173</v>
      </c>
      <c r="L330" s="24">
        <v>12.455828845873963</v>
      </c>
      <c r="M330" s="23">
        <v>2015</v>
      </c>
      <c r="N330" s="24">
        <v>13742</v>
      </c>
      <c r="O330" s="24">
        <v>12690</v>
      </c>
      <c r="P330" s="25">
        <v>0.92344636879639064</v>
      </c>
      <c r="Q330" s="24">
        <v>488</v>
      </c>
      <c r="R330" s="23" t="s">
        <v>32</v>
      </c>
      <c r="S330" s="23">
        <v>2015</v>
      </c>
      <c r="T330" s="23">
        <v>0</v>
      </c>
      <c r="U330" s="23">
        <v>0</v>
      </c>
      <c r="V330" s="23" t="s">
        <v>33</v>
      </c>
      <c r="W330" s="25">
        <v>1</v>
      </c>
      <c r="X330" s="25">
        <v>0</v>
      </c>
      <c r="Y330" s="25">
        <v>0</v>
      </c>
      <c r="Z330" s="25">
        <v>0</v>
      </c>
      <c r="AA330" s="25">
        <v>0</v>
      </c>
      <c r="AB330" s="25">
        <v>0</v>
      </c>
      <c r="AC330" s="25">
        <v>0</v>
      </c>
      <c r="AD330" s="25">
        <v>0</v>
      </c>
      <c r="AE330" s="25">
        <v>0</v>
      </c>
      <c r="AF330" s="25">
        <v>0</v>
      </c>
      <c r="AG330" s="25">
        <v>0</v>
      </c>
      <c r="AH330" s="25">
        <v>0</v>
      </c>
      <c r="AI330" s="25">
        <v>0</v>
      </c>
      <c r="AJ330" s="25">
        <v>0</v>
      </c>
    </row>
    <row r="331" spans="1:36" x14ac:dyDescent="0.35">
      <c r="A331" s="23" t="s">
        <v>2025</v>
      </c>
      <c r="B331" s="23" t="s">
        <v>2026</v>
      </c>
      <c r="C331" s="23" t="s">
        <v>2027</v>
      </c>
      <c r="D331" s="23" t="s">
        <v>53</v>
      </c>
      <c r="E331" s="24">
        <v>300.9817753866846</v>
      </c>
      <c r="F331" s="23" t="s">
        <v>31</v>
      </c>
      <c r="G331" s="24">
        <v>286.66008742434428</v>
      </c>
      <c r="H331" s="23" t="s">
        <v>49</v>
      </c>
      <c r="I331" s="24">
        <v>270.10556489576328</v>
      </c>
      <c r="J331" s="23" t="s">
        <v>49</v>
      </c>
      <c r="K331" s="24">
        <v>20.616902039901369</v>
      </c>
      <c r="L331" s="24">
        <v>59.06287827841291</v>
      </c>
      <c r="M331" s="23">
        <v>2012</v>
      </c>
      <c r="N331" s="24">
        <v>8922</v>
      </c>
      <c r="O331" s="24">
        <v>8922</v>
      </c>
      <c r="P331" s="25">
        <v>1</v>
      </c>
      <c r="Q331" s="24">
        <v>86</v>
      </c>
      <c r="R331" s="23" t="s">
        <v>45</v>
      </c>
      <c r="S331" s="23">
        <v>2015</v>
      </c>
      <c r="T331" s="23">
        <v>0</v>
      </c>
      <c r="U331" s="23">
        <v>0</v>
      </c>
      <c r="V331" s="23" t="s">
        <v>33</v>
      </c>
      <c r="W331" s="25">
        <v>1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  <c r="AE331" s="25">
        <v>0</v>
      </c>
      <c r="AF331" s="25">
        <v>0</v>
      </c>
      <c r="AG331" s="25">
        <v>0</v>
      </c>
      <c r="AH331" s="25">
        <v>0</v>
      </c>
      <c r="AI331" s="25">
        <v>0</v>
      </c>
      <c r="AJ331" s="25">
        <v>0</v>
      </c>
    </row>
    <row r="332" spans="1:36" x14ac:dyDescent="0.35">
      <c r="A332" s="23" t="s">
        <v>834</v>
      </c>
      <c r="B332" s="23" t="s">
        <v>835</v>
      </c>
      <c r="C332" s="23" t="s">
        <v>836</v>
      </c>
      <c r="D332" s="23" t="s">
        <v>53</v>
      </c>
      <c r="E332" s="24">
        <v>282.94454388100695</v>
      </c>
      <c r="F332" s="23" t="s">
        <v>49</v>
      </c>
      <c r="G332" s="24">
        <v>281.9933614321813</v>
      </c>
      <c r="H332" s="23" t="s">
        <v>49</v>
      </c>
      <c r="I332" s="24">
        <v>312.6879136052558</v>
      </c>
      <c r="J332" s="23" t="s">
        <v>31</v>
      </c>
      <c r="K332" s="24">
        <v>0.52565565684844928</v>
      </c>
      <c r="L332" s="24">
        <v>4.3475002794733859</v>
      </c>
      <c r="M332" s="23">
        <v>2015</v>
      </c>
      <c r="N332" s="24">
        <v>8140.31</v>
      </c>
      <c r="O332" s="24">
        <v>7815</v>
      </c>
      <c r="P332" s="25">
        <v>0.96003714846240495</v>
      </c>
      <c r="Q332" s="24">
        <v>263</v>
      </c>
      <c r="R332" s="23" t="s">
        <v>32</v>
      </c>
      <c r="S332" s="23">
        <v>2016</v>
      </c>
      <c r="T332" s="23">
        <v>0</v>
      </c>
      <c r="U332" s="23">
        <v>0</v>
      </c>
      <c r="V332" s="23" t="s">
        <v>33</v>
      </c>
      <c r="W332" s="25">
        <v>1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  <c r="AF332" s="25">
        <v>0</v>
      </c>
      <c r="AG332" s="25">
        <v>0</v>
      </c>
      <c r="AH332" s="25">
        <v>0</v>
      </c>
      <c r="AI332" s="25">
        <v>0</v>
      </c>
      <c r="AJ332" s="25">
        <v>0</v>
      </c>
    </row>
    <row r="333" spans="1:36" x14ac:dyDescent="0.35">
      <c r="A333" s="23" t="s">
        <v>1225</v>
      </c>
      <c r="B333" s="23" t="s">
        <v>1226</v>
      </c>
      <c r="C333" s="23" t="s">
        <v>1227</v>
      </c>
      <c r="D333" s="23" t="s">
        <v>53</v>
      </c>
      <c r="E333" s="24">
        <v>174.23958193979934</v>
      </c>
      <c r="F333" s="23" t="s">
        <v>61</v>
      </c>
      <c r="G333" s="24">
        <v>198.93861204013379</v>
      </c>
      <c r="H333" s="23" t="s">
        <v>36</v>
      </c>
      <c r="I333" s="24">
        <v>194.7480602006689</v>
      </c>
      <c r="J333" s="23" t="s">
        <v>61</v>
      </c>
      <c r="K333" s="24">
        <v>14.787826086956521</v>
      </c>
      <c r="L333" s="24">
        <v>36.92040133779264</v>
      </c>
      <c r="M333" s="23">
        <v>1971</v>
      </c>
      <c r="N333" s="24">
        <v>14950</v>
      </c>
      <c r="O333" s="24">
        <v>13000</v>
      </c>
      <c r="P333" s="25">
        <v>0.86956521739130432</v>
      </c>
      <c r="Q333" s="24">
        <v>240</v>
      </c>
      <c r="R333" s="23" t="s">
        <v>41</v>
      </c>
      <c r="S333" s="23">
        <v>10</v>
      </c>
      <c r="T333" s="23">
        <v>0.83</v>
      </c>
      <c r="U333" s="23">
        <v>0.83</v>
      </c>
      <c r="V333" s="23">
        <v>2024</v>
      </c>
      <c r="W333" s="25">
        <v>1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  <c r="AE333" s="25">
        <v>0</v>
      </c>
      <c r="AF333" s="25">
        <v>0</v>
      </c>
      <c r="AG333" s="25">
        <v>0</v>
      </c>
      <c r="AH333" s="25">
        <v>0</v>
      </c>
      <c r="AI333" s="25">
        <v>0</v>
      </c>
      <c r="AJ333" s="25">
        <v>0</v>
      </c>
    </row>
    <row r="334" spans="1:36" x14ac:dyDescent="0.35">
      <c r="A334" s="23" t="s">
        <v>2272</v>
      </c>
      <c r="B334" s="23" t="s">
        <v>2273</v>
      </c>
      <c r="C334" s="23" t="s">
        <v>2274</v>
      </c>
      <c r="D334" s="23" t="s">
        <v>53</v>
      </c>
      <c r="E334" s="24">
        <v>244.63847932380699</v>
      </c>
      <c r="F334" s="23" t="s">
        <v>49</v>
      </c>
      <c r="G334" s="24">
        <v>254.86294204601447</v>
      </c>
      <c r="H334" s="23" t="s">
        <v>49</v>
      </c>
      <c r="I334" s="24">
        <v>249.32132433764167</v>
      </c>
      <c r="J334" s="23" t="s">
        <v>49</v>
      </c>
      <c r="K334" s="24">
        <v>11.370958571807604</v>
      </c>
      <c r="L334" s="24">
        <v>23.294507827009816</v>
      </c>
      <c r="M334" s="23">
        <v>1995</v>
      </c>
      <c r="N334" s="24">
        <v>26383</v>
      </c>
      <c r="O334" s="24">
        <v>21108</v>
      </c>
      <c r="P334" s="25">
        <v>0.80006064511238295</v>
      </c>
      <c r="Q334" s="24">
        <v>565</v>
      </c>
      <c r="R334" s="23" t="s">
        <v>41</v>
      </c>
      <c r="S334" s="23">
        <v>2012</v>
      </c>
      <c r="T334" s="23">
        <v>0.61299999999999999</v>
      </c>
      <c r="U334" s="23">
        <v>0</v>
      </c>
      <c r="V334" s="23" t="s">
        <v>33</v>
      </c>
      <c r="W334" s="25">
        <v>1</v>
      </c>
      <c r="X334" s="25">
        <v>0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  <c r="AE334" s="25">
        <v>0</v>
      </c>
      <c r="AF334" s="25">
        <v>0</v>
      </c>
      <c r="AG334" s="25">
        <v>0</v>
      </c>
      <c r="AH334" s="25">
        <v>0</v>
      </c>
      <c r="AI334" s="25">
        <v>0</v>
      </c>
      <c r="AJ334" s="25">
        <v>0</v>
      </c>
    </row>
    <row r="335" spans="1:36" x14ac:dyDescent="0.35">
      <c r="A335" s="23" t="s">
        <v>963</v>
      </c>
      <c r="B335" s="23" t="s">
        <v>964</v>
      </c>
      <c r="C335" s="23" t="s">
        <v>965</v>
      </c>
      <c r="D335" s="23" t="s">
        <v>53</v>
      </c>
      <c r="E335" s="24">
        <v>233.86980198019799</v>
      </c>
      <c r="F335" s="23" t="s">
        <v>49</v>
      </c>
      <c r="G335" s="24">
        <v>236.39805580558055</v>
      </c>
      <c r="H335" s="23" t="s">
        <v>36</v>
      </c>
      <c r="I335" s="24">
        <v>248.06705670567058</v>
      </c>
      <c r="J335" s="23" t="s">
        <v>49</v>
      </c>
      <c r="K335" s="24">
        <v>-6.0481548154815483</v>
      </c>
      <c r="L335" s="24">
        <v>3.6981698169816983</v>
      </c>
      <c r="M335" s="23">
        <v>2017</v>
      </c>
      <c r="N335" s="24">
        <v>6666</v>
      </c>
      <c r="O335" s="24">
        <v>6330</v>
      </c>
      <c r="P335" s="25">
        <v>0.94959495949594963</v>
      </c>
      <c r="Q335" s="24">
        <v>342</v>
      </c>
      <c r="R335" s="23" t="s">
        <v>41</v>
      </c>
      <c r="S335" s="23">
        <v>2017</v>
      </c>
      <c r="T335" s="23">
        <v>0.62</v>
      </c>
      <c r="U335" s="23">
        <v>0</v>
      </c>
      <c r="V335" s="23" t="s">
        <v>33</v>
      </c>
      <c r="W335" s="25">
        <v>0.97656021095810142</v>
      </c>
      <c r="X335" s="25">
        <v>0</v>
      </c>
      <c r="Y335" s="25">
        <v>2.3439789041898623E-2</v>
      </c>
      <c r="Z335" s="25">
        <v>0</v>
      </c>
      <c r="AA335" s="25">
        <v>0</v>
      </c>
      <c r="AB335" s="25">
        <v>0</v>
      </c>
      <c r="AC335" s="25">
        <v>0</v>
      </c>
      <c r="AD335" s="25">
        <v>0</v>
      </c>
      <c r="AE335" s="25">
        <v>0</v>
      </c>
      <c r="AF335" s="25">
        <v>0</v>
      </c>
      <c r="AG335" s="25">
        <v>0</v>
      </c>
      <c r="AH335" s="25">
        <v>0</v>
      </c>
      <c r="AI335" s="25">
        <v>0</v>
      </c>
      <c r="AJ335" s="25">
        <v>0</v>
      </c>
    </row>
    <row r="336" spans="1:36" x14ac:dyDescent="0.35">
      <c r="A336" s="23" t="s">
        <v>2680</v>
      </c>
      <c r="B336" s="23" t="s">
        <v>2681</v>
      </c>
      <c r="C336" s="23" t="s">
        <v>2682</v>
      </c>
      <c r="D336" s="23" t="s">
        <v>53</v>
      </c>
      <c r="E336" s="24">
        <v>0</v>
      </c>
      <c r="F336" s="23" t="s">
        <v>61</v>
      </c>
      <c r="G336" s="24">
        <v>57.1505376344086</v>
      </c>
      <c r="H336" s="23" t="s">
        <v>61</v>
      </c>
      <c r="I336" s="24">
        <v>246.65579928315415</v>
      </c>
      <c r="J336" s="23" t="s">
        <v>49</v>
      </c>
      <c r="K336" s="24">
        <v>0</v>
      </c>
      <c r="L336" s="24">
        <v>2.5377240143369177</v>
      </c>
      <c r="M336" s="23">
        <v>2023</v>
      </c>
      <c r="N336" s="24">
        <v>11160</v>
      </c>
      <c r="O336" s="24">
        <v>0</v>
      </c>
      <c r="P336" s="25">
        <v>0</v>
      </c>
      <c r="Q336" s="24">
        <v>0</v>
      </c>
      <c r="R336" s="23" t="s">
        <v>33</v>
      </c>
      <c r="S336" s="23">
        <v>0</v>
      </c>
      <c r="T336" s="23">
        <v>0</v>
      </c>
      <c r="U336" s="23">
        <v>0</v>
      </c>
      <c r="V336" s="23">
        <v>0</v>
      </c>
      <c r="W336" s="25">
        <v>1</v>
      </c>
      <c r="X336" s="25">
        <v>0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  <c r="AE336" s="25">
        <v>0</v>
      </c>
      <c r="AF336" s="25">
        <v>0</v>
      </c>
      <c r="AG336" s="25">
        <v>0</v>
      </c>
      <c r="AH336" s="25">
        <v>0</v>
      </c>
      <c r="AI336" s="25">
        <v>0</v>
      </c>
      <c r="AJ336" s="25">
        <v>0</v>
      </c>
    </row>
    <row r="337" spans="1:36" x14ac:dyDescent="0.35">
      <c r="A337" s="23" t="s">
        <v>534</v>
      </c>
      <c r="B337" s="23" t="s">
        <v>535</v>
      </c>
      <c r="C337" s="23" t="s">
        <v>536</v>
      </c>
      <c r="D337" s="23" t="s">
        <v>53</v>
      </c>
      <c r="E337" s="24">
        <v>163.61631145453001</v>
      </c>
      <c r="F337" s="23" t="s">
        <v>61</v>
      </c>
      <c r="G337" s="24">
        <v>168.07050394837395</v>
      </c>
      <c r="H337" s="23" t="s">
        <v>61</v>
      </c>
      <c r="I337" s="24">
        <v>187.76496773371827</v>
      </c>
      <c r="J337" s="23" t="s">
        <v>61</v>
      </c>
      <c r="K337" s="24">
        <v>34.202216184087625</v>
      </c>
      <c r="L337" s="24">
        <v>73.310180861000248</v>
      </c>
      <c r="M337" s="23">
        <v>1971</v>
      </c>
      <c r="N337" s="24">
        <v>23554</v>
      </c>
      <c r="O337" s="24">
        <v>21262</v>
      </c>
      <c r="P337" s="25">
        <v>0.90269168718688975</v>
      </c>
      <c r="Q337" s="24">
        <v>342</v>
      </c>
      <c r="R337" s="23" t="s">
        <v>41</v>
      </c>
      <c r="S337" s="23">
        <v>2017</v>
      </c>
      <c r="T337" s="23">
        <v>262.41899999999998</v>
      </c>
      <c r="U337" s="23">
        <v>0.69099999999999995</v>
      </c>
      <c r="V337" s="23">
        <v>2023</v>
      </c>
      <c r="W337" s="25">
        <v>1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  <c r="AF337" s="25">
        <v>0</v>
      </c>
      <c r="AG337" s="25">
        <v>0</v>
      </c>
      <c r="AH337" s="25">
        <v>0</v>
      </c>
      <c r="AI337" s="25">
        <v>0</v>
      </c>
      <c r="AJ337" s="25">
        <v>0</v>
      </c>
    </row>
    <row r="338" spans="1:36" x14ac:dyDescent="0.35">
      <c r="A338" s="23" t="s">
        <v>1552</v>
      </c>
      <c r="B338" s="23" t="s">
        <v>1553</v>
      </c>
      <c r="C338" s="23" t="s">
        <v>1554</v>
      </c>
      <c r="D338" s="23" t="s">
        <v>53</v>
      </c>
      <c r="E338" s="24">
        <v>343.22393197502299</v>
      </c>
      <c r="F338" s="23" t="s">
        <v>31</v>
      </c>
      <c r="G338" s="24">
        <v>327.42246960236605</v>
      </c>
      <c r="H338" s="23" t="s">
        <v>31</v>
      </c>
      <c r="I338" s="24">
        <v>345.46708018402893</v>
      </c>
      <c r="J338" s="23" t="s">
        <v>31</v>
      </c>
      <c r="K338" s="24">
        <v>0</v>
      </c>
      <c r="L338" s="24">
        <v>0</v>
      </c>
      <c r="M338" s="23">
        <v>2008</v>
      </c>
      <c r="N338" s="24">
        <v>6086</v>
      </c>
      <c r="O338" s="24">
        <v>5400</v>
      </c>
      <c r="P338" s="25">
        <v>0.88728228721656255</v>
      </c>
      <c r="Q338" s="24">
        <v>140</v>
      </c>
      <c r="R338" s="23" t="s">
        <v>45</v>
      </c>
      <c r="S338" s="23">
        <v>0</v>
      </c>
      <c r="T338" s="23">
        <v>0</v>
      </c>
      <c r="U338" s="23">
        <v>0</v>
      </c>
      <c r="V338" s="23" t="s">
        <v>33</v>
      </c>
      <c r="W338" s="25">
        <v>1</v>
      </c>
      <c r="X338" s="25">
        <v>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  <c r="AE338" s="25">
        <v>0</v>
      </c>
      <c r="AF338" s="25">
        <v>0</v>
      </c>
      <c r="AG338" s="25">
        <v>0</v>
      </c>
      <c r="AH338" s="25">
        <v>0</v>
      </c>
      <c r="AI338" s="25">
        <v>0</v>
      </c>
      <c r="AJ338" s="25">
        <v>0</v>
      </c>
    </row>
    <row r="339" spans="1:36" x14ac:dyDescent="0.35">
      <c r="A339" s="23" t="s">
        <v>1184</v>
      </c>
      <c r="B339" s="23" t="s">
        <v>1185</v>
      </c>
      <c r="C339" s="23" t="s">
        <v>1186</v>
      </c>
      <c r="D339" s="23" t="s">
        <v>40</v>
      </c>
      <c r="E339" s="24">
        <v>217.09955957446809</v>
      </c>
      <c r="F339" s="23" t="s">
        <v>33</v>
      </c>
      <c r="G339" s="24">
        <v>210.82782170212764</v>
      </c>
      <c r="H339" s="23" t="s">
        <v>33</v>
      </c>
      <c r="I339" s="24">
        <v>175.83858170212767</v>
      </c>
      <c r="J339" s="23" t="s">
        <v>33</v>
      </c>
      <c r="K339" s="24">
        <v>6.4511914893617019</v>
      </c>
      <c r="L339" s="24">
        <v>27.996425531914895</v>
      </c>
      <c r="M339" s="23">
        <v>1971</v>
      </c>
      <c r="N339" s="24">
        <v>23500</v>
      </c>
      <c r="O339" s="24">
        <v>23354</v>
      </c>
      <c r="P339" s="25">
        <v>0.9937872340425532</v>
      </c>
      <c r="Q339" s="24">
        <v>362</v>
      </c>
      <c r="R339" s="23" t="s">
        <v>41</v>
      </c>
      <c r="S339" s="23">
        <v>2021</v>
      </c>
      <c r="T339" s="23">
        <v>0</v>
      </c>
      <c r="U339" s="23">
        <v>0</v>
      </c>
      <c r="V339" s="23" t="s">
        <v>33</v>
      </c>
      <c r="W339" s="25">
        <v>0.85666425531914892</v>
      </c>
      <c r="X339" s="25">
        <v>0</v>
      </c>
      <c r="Y339" s="25">
        <v>0.14333574468085106</v>
      </c>
      <c r="Z339" s="25">
        <v>0</v>
      </c>
      <c r="AA339" s="25">
        <v>0</v>
      </c>
      <c r="AB339" s="25">
        <v>0</v>
      </c>
      <c r="AC339" s="25">
        <v>0</v>
      </c>
      <c r="AD339" s="25">
        <v>0</v>
      </c>
      <c r="AE339" s="25">
        <v>0</v>
      </c>
      <c r="AF339" s="25">
        <v>0</v>
      </c>
      <c r="AG339" s="25">
        <v>0</v>
      </c>
      <c r="AH339" s="25">
        <v>0</v>
      </c>
      <c r="AI339" s="25">
        <v>0</v>
      </c>
      <c r="AJ339" s="25">
        <v>0</v>
      </c>
    </row>
    <row r="340" spans="1:36" x14ac:dyDescent="0.35">
      <c r="A340" s="23" t="s">
        <v>2589</v>
      </c>
      <c r="B340" s="23" t="s">
        <v>2590</v>
      </c>
      <c r="C340" s="23" t="s">
        <v>2591</v>
      </c>
      <c r="D340" s="23" t="s">
        <v>53</v>
      </c>
      <c r="E340" s="24">
        <v>206.09725427775567</v>
      </c>
      <c r="F340" s="23" t="s">
        <v>36</v>
      </c>
      <c r="G340" s="24">
        <v>213.72845204934342</v>
      </c>
      <c r="H340" s="23" t="s">
        <v>36</v>
      </c>
      <c r="I340" s="24">
        <v>222.53434142459213</v>
      </c>
      <c r="J340" s="23" t="s">
        <v>36</v>
      </c>
      <c r="K340" s="24">
        <v>8.0811778750497414</v>
      </c>
      <c r="L340" s="24">
        <v>12.385276561878234</v>
      </c>
      <c r="M340" s="23">
        <v>1986</v>
      </c>
      <c r="N340" s="24">
        <v>12565</v>
      </c>
      <c r="O340" s="24">
        <v>11500</v>
      </c>
      <c r="P340" s="25">
        <v>0.91524074810982892</v>
      </c>
      <c r="Q340" s="24">
        <v>236</v>
      </c>
      <c r="R340" s="23" t="s">
        <v>33</v>
      </c>
      <c r="S340" s="23">
        <v>0</v>
      </c>
      <c r="T340" s="23">
        <v>1.24</v>
      </c>
      <c r="U340" s="23">
        <v>0</v>
      </c>
      <c r="V340" s="23">
        <v>2022</v>
      </c>
      <c r="W340" s="25">
        <v>1</v>
      </c>
      <c r="X340" s="25">
        <v>0</v>
      </c>
      <c r="Y340" s="25">
        <v>0</v>
      </c>
      <c r="Z340" s="25">
        <v>0</v>
      </c>
      <c r="AA340" s="25">
        <v>0</v>
      </c>
      <c r="AB340" s="25">
        <v>0</v>
      </c>
      <c r="AC340" s="25">
        <v>0</v>
      </c>
      <c r="AD340" s="25">
        <v>0</v>
      </c>
      <c r="AE340" s="25">
        <v>0</v>
      </c>
      <c r="AF340" s="25">
        <v>0</v>
      </c>
      <c r="AG340" s="25">
        <v>0</v>
      </c>
      <c r="AH340" s="25">
        <v>0</v>
      </c>
      <c r="AI340" s="25">
        <v>0</v>
      </c>
      <c r="AJ340" s="25">
        <v>0</v>
      </c>
    </row>
    <row r="341" spans="1:36" x14ac:dyDescent="0.35">
      <c r="A341" s="23" t="s">
        <v>1723</v>
      </c>
      <c r="B341" s="23" t="s">
        <v>1724</v>
      </c>
      <c r="C341" s="23" t="s">
        <v>1725</v>
      </c>
      <c r="D341" s="23" t="s">
        <v>53</v>
      </c>
      <c r="E341" s="24">
        <v>290.96296400723492</v>
      </c>
      <c r="F341" s="23" t="s">
        <v>49</v>
      </c>
      <c r="G341" s="24">
        <v>319.60249923520132</v>
      </c>
      <c r="H341" s="23" t="s">
        <v>31</v>
      </c>
      <c r="I341" s="24">
        <v>350.78487658193495</v>
      </c>
      <c r="J341" s="23" t="s">
        <v>31</v>
      </c>
      <c r="K341" s="24">
        <v>3.3381876315488972</v>
      </c>
      <c r="L341" s="24">
        <v>9.7812464315269043</v>
      </c>
      <c r="M341" s="23">
        <v>2016</v>
      </c>
      <c r="N341" s="24">
        <v>7093.37</v>
      </c>
      <c r="O341" s="24">
        <v>7093</v>
      </c>
      <c r="P341" s="25">
        <v>0.99994783861549585</v>
      </c>
      <c r="Q341" s="24">
        <v>300</v>
      </c>
      <c r="R341" s="23" t="s">
        <v>32</v>
      </c>
      <c r="S341" s="23">
        <v>0</v>
      </c>
      <c r="T341" s="23">
        <v>0</v>
      </c>
      <c r="U341" s="23">
        <v>0</v>
      </c>
      <c r="V341" s="23" t="s">
        <v>33</v>
      </c>
      <c r="W341" s="25">
        <v>1</v>
      </c>
      <c r="X341" s="25">
        <v>0</v>
      </c>
      <c r="Y341" s="25">
        <v>0</v>
      </c>
      <c r="Z341" s="25">
        <v>0</v>
      </c>
      <c r="AA341" s="25">
        <v>0</v>
      </c>
      <c r="AB341" s="25">
        <v>0</v>
      </c>
      <c r="AC341" s="25">
        <v>0</v>
      </c>
      <c r="AD341" s="25">
        <v>0</v>
      </c>
      <c r="AE341" s="25">
        <v>0</v>
      </c>
      <c r="AF341" s="25">
        <v>0</v>
      </c>
      <c r="AG341" s="25">
        <v>0</v>
      </c>
      <c r="AH341" s="25">
        <v>0</v>
      </c>
      <c r="AI341" s="25">
        <v>0</v>
      </c>
      <c r="AJ341" s="25">
        <v>0</v>
      </c>
    </row>
    <row r="342" spans="1:36" x14ac:dyDescent="0.35">
      <c r="A342" s="23" t="s">
        <v>2936</v>
      </c>
      <c r="B342" s="23" t="s">
        <v>2937</v>
      </c>
      <c r="C342" s="23" t="s">
        <v>2073</v>
      </c>
      <c r="D342" s="23" t="s">
        <v>40</v>
      </c>
      <c r="E342" s="24">
        <v>434.18768976743348</v>
      </c>
      <c r="F342" s="23" t="s">
        <v>33</v>
      </c>
      <c r="G342" s="24">
        <v>462.00034990575119</v>
      </c>
      <c r="H342" s="23" t="s">
        <v>33</v>
      </c>
      <c r="I342" s="24">
        <v>457.85730456473829</v>
      </c>
      <c r="J342" s="23" t="s">
        <v>33</v>
      </c>
      <c r="K342" s="24">
        <v>11.155489838489741</v>
      </c>
      <c r="L342" s="24">
        <v>31.208636813417463</v>
      </c>
      <c r="M342" s="23">
        <v>2012</v>
      </c>
      <c r="N342" s="24">
        <v>18605.009999999998</v>
      </c>
      <c r="O342" s="24">
        <v>15716</v>
      </c>
      <c r="P342" s="25">
        <v>0.84471870748792943</v>
      </c>
      <c r="Q342" s="24">
        <v>0</v>
      </c>
      <c r="R342" s="23" t="s">
        <v>81</v>
      </c>
      <c r="S342" s="23">
        <v>2016</v>
      </c>
      <c r="T342" s="23">
        <v>1</v>
      </c>
      <c r="U342" s="23">
        <v>0</v>
      </c>
      <c r="V342" s="23" t="s">
        <v>33</v>
      </c>
      <c r="W342" s="25">
        <v>0.46203034217878969</v>
      </c>
      <c r="X342" s="25">
        <v>0</v>
      </c>
      <c r="Y342" s="25">
        <v>0.5379696578212102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  <c r="AE342" s="25">
        <v>0</v>
      </c>
      <c r="AF342" s="25">
        <v>0</v>
      </c>
      <c r="AG342" s="25">
        <v>0</v>
      </c>
      <c r="AH342" s="25">
        <v>0</v>
      </c>
      <c r="AI342" s="25">
        <v>0</v>
      </c>
      <c r="AJ342" s="25">
        <v>0</v>
      </c>
    </row>
    <row r="343" spans="1:36" x14ac:dyDescent="0.35">
      <c r="A343" s="23" t="s">
        <v>181</v>
      </c>
      <c r="B343" s="23" t="s">
        <v>182</v>
      </c>
      <c r="C343" s="23" t="s">
        <v>183</v>
      </c>
      <c r="D343" s="23" t="s">
        <v>40</v>
      </c>
      <c r="E343" s="24">
        <v>112.2460127546488</v>
      </c>
      <c r="F343" s="23" t="s">
        <v>33</v>
      </c>
      <c r="G343" s="24">
        <v>97.264592807648256</v>
      </c>
      <c r="H343" s="23" t="s">
        <v>33</v>
      </c>
      <c r="I343" s="24">
        <v>124.61582952470599</v>
      </c>
      <c r="J343" s="23" t="s">
        <v>33</v>
      </c>
      <c r="K343" s="24">
        <v>0</v>
      </c>
      <c r="L343" s="24">
        <v>0</v>
      </c>
      <c r="M343" s="23">
        <v>2021</v>
      </c>
      <c r="N343" s="24">
        <v>5290.62</v>
      </c>
      <c r="O343" s="24">
        <v>3142.58</v>
      </c>
      <c r="P343" s="25">
        <v>0.59399087441547493</v>
      </c>
      <c r="Q343" s="24">
        <v>0</v>
      </c>
      <c r="R343" s="23" t="s">
        <v>32</v>
      </c>
      <c r="S343" s="23">
        <v>2018</v>
      </c>
      <c r="T343" s="23">
        <v>0</v>
      </c>
      <c r="U343" s="23">
        <v>0</v>
      </c>
      <c r="V343" s="23" t="s">
        <v>33</v>
      </c>
      <c r="W343" s="25">
        <v>0</v>
      </c>
      <c r="X343" s="25">
        <v>0</v>
      </c>
      <c r="Y343" s="25">
        <v>0.15511792568734856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  <c r="AE343" s="25">
        <v>0.84488207431265139</v>
      </c>
      <c r="AF343" s="25">
        <v>0</v>
      </c>
      <c r="AG343" s="25">
        <v>0</v>
      </c>
      <c r="AH343" s="25">
        <v>0</v>
      </c>
      <c r="AI343" s="25">
        <v>0</v>
      </c>
      <c r="AJ343" s="25">
        <v>0</v>
      </c>
    </row>
    <row r="344" spans="1:36" x14ac:dyDescent="0.35">
      <c r="A344" s="23" t="s">
        <v>2183</v>
      </c>
      <c r="B344" s="23" t="s">
        <v>2184</v>
      </c>
      <c r="C344" s="23" t="s">
        <v>2185</v>
      </c>
      <c r="D344" s="23" t="s">
        <v>30</v>
      </c>
      <c r="E344" s="24">
        <v>399.02476623413378</v>
      </c>
      <c r="F344" s="23" t="s">
        <v>33</v>
      </c>
      <c r="G344" s="24">
        <v>383.15522116415877</v>
      </c>
      <c r="H344" s="23" t="s">
        <v>36</v>
      </c>
      <c r="I344" s="24">
        <v>411.5997395786909</v>
      </c>
      <c r="J344" s="23" t="s">
        <v>36</v>
      </c>
      <c r="K344" s="24">
        <v>2.1097900169735144</v>
      </c>
      <c r="L344" s="24">
        <v>7.864010592982674</v>
      </c>
      <c r="M344" s="23">
        <v>2008</v>
      </c>
      <c r="N344" s="24">
        <v>9538.39</v>
      </c>
      <c r="O344" s="24">
        <v>0</v>
      </c>
      <c r="P344" s="25">
        <v>0</v>
      </c>
      <c r="Q344" s="24">
        <v>0</v>
      </c>
      <c r="R344" s="23" t="s">
        <v>32</v>
      </c>
      <c r="S344" s="23">
        <v>0</v>
      </c>
      <c r="T344" s="23">
        <v>0</v>
      </c>
      <c r="U344" s="23">
        <v>0</v>
      </c>
      <c r="V344" s="23" t="s">
        <v>33</v>
      </c>
      <c r="W344" s="25">
        <v>0</v>
      </c>
      <c r="X344" s="25">
        <v>0</v>
      </c>
      <c r="Y344" s="25">
        <v>1</v>
      </c>
      <c r="Z344" s="25">
        <v>0</v>
      </c>
      <c r="AA344" s="25">
        <v>0</v>
      </c>
      <c r="AB344" s="25">
        <v>0</v>
      </c>
      <c r="AC344" s="25">
        <v>0</v>
      </c>
      <c r="AD344" s="25">
        <v>0</v>
      </c>
      <c r="AE344" s="25">
        <v>0</v>
      </c>
      <c r="AF344" s="25">
        <v>0</v>
      </c>
      <c r="AG344" s="25">
        <v>0</v>
      </c>
      <c r="AH344" s="25">
        <v>0</v>
      </c>
      <c r="AI344" s="25">
        <v>0</v>
      </c>
      <c r="AJ344" s="25">
        <v>0</v>
      </c>
    </row>
    <row r="345" spans="1:36" x14ac:dyDescent="0.35">
      <c r="A345" s="23" t="s">
        <v>569</v>
      </c>
      <c r="B345" s="23" t="s">
        <v>570</v>
      </c>
      <c r="C345" s="23" t="s">
        <v>571</v>
      </c>
      <c r="D345" s="23" t="s">
        <v>30</v>
      </c>
      <c r="E345" s="24">
        <v>505.50141105713624</v>
      </c>
      <c r="F345" s="23" t="s">
        <v>33</v>
      </c>
      <c r="G345" s="24">
        <v>589.74860050890584</v>
      </c>
      <c r="H345" s="23" t="s">
        <v>31</v>
      </c>
      <c r="I345" s="24">
        <v>571.09636826278052</v>
      </c>
      <c r="J345" s="23" t="s">
        <v>31</v>
      </c>
      <c r="K345" s="24">
        <v>24.633541522091139</v>
      </c>
      <c r="L345" s="24">
        <v>47.562294702752716</v>
      </c>
      <c r="M345" s="23">
        <v>1996</v>
      </c>
      <c r="N345" s="24">
        <v>21615</v>
      </c>
      <c r="O345" s="24">
        <v>18372</v>
      </c>
      <c r="P345" s="25">
        <v>0.84996530187369879</v>
      </c>
      <c r="Q345" s="24">
        <v>0</v>
      </c>
      <c r="R345" s="23" t="s">
        <v>41</v>
      </c>
      <c r="S345" s="23">
        <v>2012</v>
      </c>
      <c r="T345" s="23">
        <v>0.83899999999999997</v>
      </c>
      <c r="U345" s="23">
        <v>0</v>
      </c>
      <c r="V345" s="23" t="s">
        <v>33</v>
      </c>
      <c r="W345" s="25">
        <v>0</v>
      </c>
      <c r="X345" s="25">
        <v>0</v>
      </c>
      <c r="Y345" s="25">
        <v>1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  <c r="AE345" s="25">
        <v>0</v>
      </c>
      <c r="AF345" s="25">
        <v>0</v>
      </c>
      <c r="AG345" s="25">
        <v>0</v>
      </c>
      <c r="AH345" s="25">
        <v>0</v>
      </c>
      <c r="AI345" s="25">
        <v>0</v>
      </c>
      <c r="AJ345" s="25">
        <v>0</v>
      </c>
    </row>
    <row r="346" spans="1:36" x14ac:dyDescent="0.35">
      <c r="A346" s="23" t="s">
        <v>2349</v>
      </c>
      <c r="B346" s="23" t="s">
        <v>2350</v>
      </c>
      <c r="C346" s="23" t="s">
        <v>2351</v>
      </c>
      <c r="D346" s="23" t="s">
        <v>3038</v>
      </c>
      <c r="E346" s="24">
        <v>180.9142428138571</v>
      </c>
      <c r="F346" s="23" t="s">
        <v>33</v>
      </c>
      <c r="G346" s="24">
        <v>182.52283291824384</v>
      </c>
      <c r="H346" s="23" t="s">
        <v>33</v>
      </c>
      <c r="I346" s="24">
        <v>186.81932368887169</v>
      </c>
      <c r="J346" s="23" t="s">
        <v>33</v>
      </c>
      <c r="K346" s="24">
        <v>0</v>
      </c>
      <c r="L346" s="24">
        <v>0</v>
      </c>
      <c r="M346" s="23">
        <v>1991</v>
      </c>
      <c r="N346" s="24">
        <v>5561.05</v>
      </c>
      <c r="O346" s="24">
        <v>2004.25</v>
      </c>
      <c r="P346" s="25">
        <v>0.36040855593817711</v>
      </c>
      <c r="Q346" s="24">
        <v>0</v>
      </c>
      <c r="R346" s="23" t="s">
        <v>32</v>
      </c>
      <c r="S346" s="23">
        <v>0</v>
      </c>
      <c r="T346" s="23">
        <v>0</v>
      </c>
      <c r="U346" s="23">
        <v>0</v>
      </c>
      <c r="V346" s="23" t="s">
        <v>33</v>
      </c>
      <c r="W346" s="25">
        <v>0</v>
      </c>
      <c r="X346" s="25">
        <v>0</v>
      </c>
      <c r="Y346" s="25">
        <v>0</v>
      </c>
      <c r="Z346" s="25">
        <v>0</v>
      </c>
      <c r="AA346" s="25">
        <v>0</v>
      </c>
      <c r="AB346" s="25">
        <v>1</v>
      </c>
      <c r="AC346" s="25">
        <v>0</v>
      </c>
      <c r="AD346" s="25">
        <v>0</v>
      </c>
      <c r="AE346" s="25">
        <v>0</v>
      </c>
      <c r="AF346" s="25">
        <v>0</v>
      </c>
      <c r="AG346" s="25">
        <v>0</v>
      </c>
      <c r="AH346" s="25">
        <v>0</v>
      </c>
      <c r="AI346" s="25">
        <v>0</v>
      </c>
      <c r="AJ346" s="25">
        <v>0</v>
      </c>
    </row>
    <row r="347" spans="1:36" x14ac:dyDescent="0.35">
      <c r="A347" s="23" t="s">
        <v>1107</v>
      </c>
      <c r="B347" s="23" t="s">
        <v>1108</v>
      </c>
      <c r="C347" s="23" t="s">
        <v>1109</v>
      </c>
      <c r="D347" s="23" t="s">
        <v>40</v>
      </c>
      <c r="E347" s="24">
        <v>220.36118149755831</v>
      </c>
      <c r="F347" s="23" t="s">
        <v>33</v>
      </c>
      <c r="G347" s="24">
        <v>227.89475040694518</v>
      </c>
      <c r="H347" s="23" t="s">
        <v>33</v>
      </c>
      <c r="I347" s="24">
        <v>232.22692756375474</v>
      </c>
      <c r="J347" s="23" t="s">
        <v>33</v>
      </c>
      <c r="K347" s="24">
        <v>7.9712425393380357</v>
      </c>
      <c r="L347" s="24">
        <v>27.325149213239285</v>
      </c>
      <c r="M347" s="23">
        <v>1980</v>
      </c>
      <c r="N347" s="24">
        <v>7372</v>
      </c>
      <c r="O347" s="24">
        <v>7163</v>
      </c>
      <c r="P347" s="25">
        <v>0.97164948453608246</v>
      </c>
      <c r="Q347" s="24">
        <v>0</v>
      </c>
      <c r="R347" s="23" t="s">
        <v>32</v>
      </c>
      <c r="S347" s="23">
        <v>2023</v>
      </c>
      <c r="T347" s="23">
        <v>0</v>
      </c>
      <c r="U347" s="23">
        <v>0</v>
      </c>
      <c r="V347" s="23" t="s">
        <v>33</v>
      </c>
      <c r="W347" s="25">
        <v>0</v>
      </c>
      <c r="X347" s="25">
        <v>0.58898534997287033</v>
      </c>
      <c r="Y347" s="25">
        <v>0.41101465002712967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  <c r="AE347" s="25">
        <v>0</v>
      </c>
      <c r="AF347" s="25">
        <v>0</v>
      </c>
      <c r="AG347" s="25">
        <v>0</v>
      </c>
      <c r="AH347" s="25">
        <v>0</v>
      </c>
      <c r="AI347" s="25">
        <v>0</v>
      </c>
      <c r="AJ347" s="25">
        <v>0</v>
      </c>
    </row>
    <row r="348" spans="1:36" x14ac:dyDescent="0.35">
      <c r="A348" s="23" t="s">
        <v>2472</v>
      </c>
      <c r="B348" s="23" t="s">
        <v>2473</v>
      </c>
      <c r="C348" s="23" t="s">
        <v>2474</v>
      </c>
      <c r="D348" s="23" t="s">
        <v>1891</v>
      </c>
      <c r="E348" s="24">
        <v>153.58848244593727</v>
      </c>
      <c r="F348" s="23" t="s">
        <v>49</v>
      </c>
      <c r="G348" s="24">
        <v>156.29380207467895</v>
      </c>
      <c r="H348" s="23" t="s">
        <v>49</v>
      </c>
      <c r="I348" s="24">
        <v>165.86975099105086</v>
      </c>
      <c r="J348" s="23" t="s">
        <v>49</v>
      </c>
      <c r="K348" s="24">
        <v>0.31167659695682104</v>
      </c>
      <c r="L348" s="24">
        <v>0.92221140836043392</v>
      </c>
      <c r="M348" s="23">
        <v>2001</v>
      </c>
      <c r="N348" s="24">
        <v>42127</v>
      </c>
      <c r="O348" s="24">
        <v>34000</v>
      </c>
      <c r="P348" s="25">
        <v>0.80708334322406061</v>
      </c>
      <c r="Q348" s="24">
        <v>0</v>
      </c>
      <c r="R348" s="23" t="s">
        <v>41</v>
      </c>
      <c r="S348" s="23">
        <v>2021</v>
      </c>
      <c r="T348" s="23">
        <v>0</v>
      </c>
      <c r="U348" s="23">
        <v>0</v>
      </c>
      <c r="V348" s="23" t="s">
        <v>33</v>
      </c>
      <c r="W348" s="25">
        <v>0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1</v>
      </c>
      <c r="AE348" s="25">
        <v>0</v>
      </c>
      <c r="AF348" s="25">
        <v>0</v>
      </c>
      <c r="AG348" s="25">
        <v>0</v>
      </c>
      <c r="AH348" s="25">
        <v>0</v>
      </c>
      <c r="AI348" s="25">
        <v>0</v>
      </c>
      <c r="AJ348" s="25">
        <v>0</v>
      </c>
    </row>
    <row r="349" spans="1:36" x14ac:dyDescent="0.35">
      <c r="A349" s="23" t="s">
        <v>220</v>
      </c>
      <c r="B349" s="23" t="s">
        <v>221</v>
      </c>
      <c r="C349" s="23" t="s">
        <v>222</v>
      </c>
      <c r="D349" s="23" t="s">
        <v>60</v>
      </c>
      <c r="E349" s="24">
        <v>35.264363460656419</v>
      </c>
      <c r="F349" s="23" t="s">
        <v>61</v>
      </c>
      <c r="G349" s="24">
        <v>89.873217580113902</v>
      </c>
      <c r="H349" s="23" t="s">
        <v>61</v>
      </c>
      <c r="I349" s="24">
        <v>96.225628136251402</v>
      </c>
      <c r="J349" s="23" t="s">
        <v>61</v>
      </c>
      <c r="K349" s="24">
        <v>0</v>
      </c>
      <c r="L349" s="24">
        <v>0</v>
      </c>
      <c r="M349" s="23">
        <v>2022</v>
      </c>
      <c r="N349" s="24">
        <v>14673.17</v>
      </c>
      <c r="O349" s="24">
        <v>13152.29</v>
      </c>
      <c r="P349" s="25">
        <v>0.89634959589509289</v>
      </c>
      <c r="Q349" s="24">
        <v>0</v>
      </c>
      <c r="R349" s="23" t="s">
        <v>41</v>
      </c>
      <c r="S349" s="23">
        <v>2022</v>
      </c>
      <c r="T349" s="23">
        <v>0.5</v>
      </c>
      <c r="U349" s="23">
        <v>0.05</v>
      </c>
      <c r="V349" s="23" t="s">
        <v>33</v>
      </c>
      <c r="W349" s="25">
        <v>0</v>
      </c>
      <c r="X349" s="25">
        <v>0.97696884858554756</v>
      </c>
      <c r="Y349" s="25">
        <v>2.3031151414452364E-2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  <c r="AE349" s="25">
        <v>0</v>
      </c>
      <c r="AF349" s="25">
        <v>0</v>
      </c>
      <c r="AG349" s="25">
        <v>0</v>
      </c>
      <c r="AH349" s="25">
        <v>0</v>
      </c>
      <c r="AI349" s="25">
        <v>0</v>
      </c>
      <c r="AJ349" s="25">
        <v>0</v>
      </c>
    </row>
    <row r="350" spans="1:36" x14ac:dyDescent="0.35">
      <c r="A350" s="23" t="s">
        <v>880</v>
      </c>
      <c r="B350" s="23" t="s">
        <v>881</v>
      </c>
      <c r="C350" s="23" t="s">
        <v>882</v>
      </c>
      <c r="D350" s="23" t="s">
        <v>30</v>
      </c>
      <c r="E350" s="24">
        <v>405.41348135908748</v>
      </c>
      <c r="F350" s="23" t="s">
        <v>33</v>
      </c>
      <c r="G350" s="24">
        <v>479.55436033078803</v>
      </c>
      <c r="H350" s="23" t="s">
        <v>49</v>
      </c>
      <c r="I350" s="24">
        <v>444.09001231500775</v>
      </c>
      <c r="J350" s="23" t="s">
        <v>36</v>
      </c>
      <c r="K350" s="24">
        <v>43.830409593766881</v>
      </c>
      <c r="L350" s="24">
        <v>132.20278712724254</v>
      </c>
      <c r="M350" s="23">
        <v>2021</v>
      </c>
      <c r="N350" s="24">
        <v>27137.62</v>
      </c>
      <c r="O350" s="24">
        <v>23649</v>
      </c>
      <c r="P350" s="25">
        <v>0.87144709079130744</v>
      </c>
      <c r="Q350" s="24">
        <v>0</v>
      </c>
      <c r="R350" s="23" t="s">
        <v>41</v>
      </c>
      <c r="S350" s="23">
        <v>2023</v>
      </c>
      <c r="T350" s="23">
        <v>0.57999999999999996</v>
      </c>
      <c r="U350" s="23">
        <v>0</v>
      </c>
      <c r="V350" s="23" t="s">
        <v>33</v>
      </c>
      <c r="W350" s="25">
        <v>0</v>
      </c>
      <c r="X350" s="25">
        <v>0</v>
      </c>
      <c r="Y350" s="25">
        <v>1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  <c r="AE350" s="25">
        <v>0</v>
      </c>
      <c r="AF350" s="25">
        <v>0</v>
      </c>
      <c r="AG350" s="25">
        <v>0</v>
      </c>
      <c r="AH350" s="25">
        <v>0</v>
      </c>
      <c r="AI350" s="25">
        <v>0</v>
      </c>
      <c r="AJ350" s="25">
        <v>0</v>
      </c>
    </row>
    <row r="351" spans="1:36" x14ac:dyDescent="0.35">
      <c r="A351" s="23" t="s">
        <v>1251</v>
      </c>
      <c r="B351" s="23" t="s">
        <v>1252</v>
      </c>
      <c r="C351" s="23" t="s">
        <v>1253</v>
      </c>
      <c r="D351" s="23" t="s">
        <v>53</v>
      </c>
      <c r="E351" s="24">
        <v>248.51596666198432</v>
      </c>
      <c r="F351" s="23" t="s">
        <v>49</v>
      </c>
      <c r="G351" s="24">
        <v>270.60172308844875</v>
      </c>
      <c r="H351" s="23" t="s">
        <v>49</v>
      </c>
      <c r="I351" s="24">
        <v>274.35580840005616</v>
      </c>
      <c r="J351" s="23" t="s">
        <v>49</v>
      </c>
      <c r="K351" s="24">
        <v>9.4570086310499288</v>
      </c>
      <c r="L351" s="24">
        <v>18.357759360709213</v>
      </c>
      <c r="M351" s="23">
        <v>2011</v>
      </c>
      <c r="N351" s="24">
        <v>6407.1</v>
      </c>
      <c r="O351" s="24">
        <v>1130</v>
      </c>
      <c r="P351" s="25">
        <v>0.17636684303350969</v>
      </c>
      <c r="Q351" s="24">
        <v>241</v>
      </c>
      <c r="R351" s="23" t="s">
        <v>32</v>
      </c>
      <c r="S351" s="23">
        <v>2015</v>
      </c>
      <c r="T351" s="23">
        <v>0</v>
      </c>
      <c r="U351" s="23">
        <v>0</v>
      </c>
      <c r="V351" s="23" t="s">
        <v>33</v>
      </c>
      <c r="W351" s="25">
        <v>1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  <c r="AE351" s="25">
        <v>0</v>
      </c>
      <c r="AF351" s="25">
        <v>0</v>
      </c>
      <c r="AG351" s="25">
        <v>0</v>
      </c>
      <c r="AH351" s="25">
        <v>0</v>
      </c>
      <c r="AI351" s="25">
        <v>0</v>
      </c>
      <c r="AJ351" s="25">
        <v>0</v>
      </c>
    </row>
    <row r="352" spans="1:36" x14ac:dyDescent="0.35">
      <c r="A352" s="23" t="s">
        <v>2190</v>
      </c>
      <c r="B352" s="23" t="s">
        <v>2191</v>
      </c>
      <c r="C352" s="23" t="s">
        <v>2192</v>
      </c>
      <c r="D352" s="23" t="s">
        <v>53</v>
      </c>
      <c r="E352" s="24">
        <v>364.58609905471974</v>
      </c>
      <c r="F352" s="23" t="s">
        <v>31</v>
      </c>
      <c r="G352" s="24">
        <v>359.5336340034616</v>
      </c>
      <c r="H352" s="23" t="s">
        <v>31</v>
      </c>
      <c r="I352" s="24">
        <v>235.71518439621889</v>
      </c>
      <c r="J352" s="23" t="s">
        <v>36</v>
      </c>
      <c r="K352" s="24">
        <v>4.0858740513912926</v>
      </c>
      <c r="L352" s="24">
        <v>10.258021568366395</v>
      </c>
      <c r="M352" s="23">
        <v>2017</v>
      </c>
      <c r="N352" s="24">
        <v>15022</v>
      </c>
      <c r="O352" s="24">
        <v>12568</v>
      </c>
      <c r="P352" s="25">
        <v>0.83663959526028486</v>
      </c>
      <c r="Q352" s="24">
        <v>534</v>
      </c>
      <c r="R352" s="23" t="s">
        <v>81</v>
      </c>
      <c r="S352" s="23">
        <v>2023</v>
      </c>
      <c r="T352" s="23">
        <v>0.65</v>
      </c>
      <c r="U352" s="23">
        <v>0.18</v>
      </c>
      <c r="V352" s="23" t="s">
        <v>33</v>
      </c>
      <c r="W352" s="25">
        <v>1</v>
      </c>
      <c r="X352" s="25">
        <v>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  <c r="AE352" s="25">
        <v>0</v>
      </c>
      <c r="AF352" s="25">
        <v>0</v>
      </c>
      <c r="AG352" s="25">
        <v>0</v>
      </c>
      <c r="AH352" s="25">
        <v>0</v>
      </c>
      <c r="AI352" s="25">
        <v>0</v>
      </c>
      <c r="AJ352" s="25">
        <v>0</v>
      </c>
    </row>
    <row r="353" spans="1:36" x14ac:dyDescent="0.35">
      <c r="A353" s="23" t="s">
        <v>217</v>
      </c>
      <c r="B353" s="23" t="s">
        <v>218</v>
      </c>
      <c r="C353" s="23" t="s">
        <v>219</v>
      </c>
      <c r="D353" s="23" t="s">
        <v>60</v>
      </c>
      <c r="E353" s="24">
        <v>220.46933091254203</v>
      </c>
      <c r="F353" s="23" t="s">
        <v>31</v>
      </c>
      <c r="G353" s="24">
        <v>210.51426685097692</v>
      </c>
      <c r="H353" s="23" t="s">
        <v>31</v>
      </c>
      <c r="I353" s="24">
        <v>264.64534032061732</v>
      </c>
      <c r="J353" s="23" t="s">
        <v>31</v>
      </c>
      <c r="K353" s="24">
        <v>0</v>
      </c>
      <c r="L353" s="24">
        <v>0</v>
      </c>
      <c r="M353" s="23">
        <v>1997</v>
      </c>
      <c r="N353" s="24">
        <v>48469</v>
      </c>
      <c r="O353" s="24">
        <v>37819</v>
      </c>
      <c r="P353" s="25">
        <v>0.78027192638593745</v>
      </c>
      <c r="Q353" s="24">
        <v>0</v>
      </c>
      <c r="R353" s="23" t="s">
        <v>41</v>
      </c>
      <c r="S353" s="23">
        <v>2021</v>
      </c>
      <c r="T353" s="23">
        <v>0.71</v>
      </c>
      <c r="U353" s="23">
        <v>0</v>
      </c>
      <c r="V353" s="23" t="s">
        <v>33</v>
      </c>
      <c r="W353" s="25">
        <v>0</v>
      </c>
      <c r="X353" s="25">
        <v>1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  <c r="AE353" s="25">
        <v>0</v>
      </c>
      <c r="AF353" s="25">
        <v>0</v>
      </c>
      <c r="AG353" s="25">
        <v>0</v>
      </c>
      <c r="AH353" s="25">
        <v>0</v>
      </c>
      <c r="AI353" s="25">
        <v>0</v>
      </c>
      <c r="AJ353" s="25">
        <v>0</v>
      </c>
    </row>
    <row r="354" spans="1:36" x14ac:dyDescent="0.35">
      <c r="A354" s="23" t="s">
        <v>2520</v>
      </c>
      <c r="B354" s="23" t="s">
        <v>2521</v>
      </c>
      <c r="C354" s="23" t="s">
        <v>2522</v>
      </c>
      <c r="D354" s="23" t="s">
        <v>60</v>
      </c>
      <c r="E354" s="24">
        <v>67.232665235393341</v>
      </c>
      <c r="F354" s="23" t="s">
        <v>61</v>
      </c>
      <c r="G354" s="24">
        <v>69.260426314982368</v>
      </c>
      <c r="H354" s="23" t="s">
        <v>61</v>
      </c>
      <c r="I354" s="24">
        <v>70.168656647753409</v>
      </c>
      <c r="J354" s="23" t="s">
        <v>61</v>
      </c>
      <c r="K354" s="24">
        <v>0</v>
      </c>
      <c r="L354" s="24">
        <v>0</v>
      </c>
      <c r="M354" s="23">
        <v>1979</v>
      </c>
      <c r="N354" s="24">
        <v>6521</v>
      </c>
      <c r="O354" s="24">
        <v>5821</v>
      </c>
      <c r="P354" s="25">
        <v>0.8926545008434289</v>
      </c>
      <c r="Q354" s="24">
        <v>0</v>
      </c>
      <c r="R354" s="23" t="s">
        <v>33</v>
      </c>
      <c r="S354" s="23">
        <v>0</v>
      </c>
      <c r="T354" s="23">
        <v>0</v>
      </c>
      <c r="U354" s="23">
        <v>0</v>
      </c>
      <c r="V354" s="23">
        <v>1900</v>
      </c>
      <c r="W354" s="25">
        <v>0</v>
      </c>
      <c r="X354" s="25">
        <v>1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  <c r="AE354" s="25">
        <v>0</v>
      </c>
      <c r="AF354" s="25">
        <v>0</v>
      </c>
      <c r="AG354" s="25">
        <v>0</v>
      </c>
      <c r="AH354" s="25">
        <v>0</v>
      </c>
      <c r="AI354" s="25">
        <v>0</v>
      </c>
      <c r="AJ354" s="25">
        <v>0</v>
      </c>
    </row>
    <row r="355" spans="1:36" x14ac:dyDescent="0.35">
      <c r="A355" s="23" t="s">
        <v>203</v>
      </c>
      <c r="B355" s="23" t="s">
        <v>204</v>
      </c>
      <c r="C355" s="23" t="s">
        <v>205</v>
      </c>
      <c r="D355" s="23" t="s">
        <v>60</v>
      </c>
      <c r="E355" s="24">
        <v>88.439069450859321</v>
      </c>
      <c r="F355" s="23" t="s">
        <v>61</v>
      </c>
      <c r="G355" s="24">
        <v>90.454864234144438</v>
      </c>
      <c r="H355" s="23" t="s">
        <v>61</v>
      </c>
      <c r="I355" s="24">
        <v>93.116081629676444</v>
      </c>
      <c r="J355" s="23" t="s">
        <v>61</v>
      </c>
      <c r="K355" s="24">
        <v>0.54155626321802752</v>
      </c>
      <c r="L355" s="24">
        <v>1.8031455866981063</v>
      </c>
      <c r="M355" s="23">
        <v>2009</v>
      </c>
      <c r="N355" s="24">
        <v>41137</v>
      </c>
      <c r="O355" s="24">
        <v>40137</v>
      </c>
      <c r="P355" s="25">
        <v>0.97569098378588615</v>
      </c>
      <c r="Q355" s="24">
        <v>0</v>
      </c>
      <c r="R355" s="23" t="s">
        <v>41</v>
      </c>
      <c r="S355" s="23">
        <v>2009</v>
      </c>
      <c r="T355" s="23">
        <v>0.48</v>
      </c>
      <c r="U355" s="23">
        <v>0</v>
      </c>
      <c r="V355" s="23" t="s">
        <v>33</v>
      </c>
      <c r="W355" s="25">
        <v>0</v>
      </c>
      <c r="X355" s="25">
        <v>0.95501458115764559</v>
      </c>
      <c r="Y355" s="25">
        <v>4.4985418842354449E-2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  <c r="AE355" s="25">
        <v>0</v>
      </c>
      <c r="AF355" s="25">
        <v>0</v>
      </c>
      <c r="AG355" s="25">
        <v>0</v>
      </c>
      <c r="AH355" s="25">
        <v>0</v>
      </c>
      <c r="AI355" s="25">
        <v>0</v>
      </c>
      <c r="AJ355" s="25">
        <v>0</v>
      </c>
    </row>
    <row r="356" spans="1:36" x14ac:dyDescent="0.35">
      <c r="A356" s="23" t="s">
        <v>2876</v>
      </c>
      <c r="B356" s="23" t="s">
        <v>2877</v>
      </c>
      <c r="C356" s="23" t="s">
        <v>2878</v>
      </c>
      <c r="D356" s="23" t="s">
        <v>30</v>
      </c>
      <c r="E356" s="24">
        <v>2.1070615034168565</v>
      </c>
      <c r="F356" s="23" t="s">
        <v>33</v>
      </c>
      <c r="G356" s="24">
        <v>28.257877752467731</v>
      </c>
      <c r="H356" s="23" t="s">
        <v>61</v>
      </c>
      <c r="I356" s="24">
        <v>13.2165907365224</v>
      </c>
      <c r="J356" s="23" t="s">
        <v>61</v>
      </c>
      <c r="K356" s="24">
        <v>0</v>
      </c>
      <c r="L356" s="24">
        <v>0</v>
      </c>
      <c r="M356" s="23">
        <v>2024</v>
      </c>
      <c r="N356" s="24">
        <v>8428.7999999999993</v>
      </c>
      <c r="O356" s="24">
        <v>8238</v>
      </c>
      <c r="P356" s="25">
        <v>0.97736332574031903</v>
      </c>
      <c r="Q356" s="24">
        <v>0</v>
      </c>
      <c r="R356" s="23" t="s">
        <v>41</v>
      </c>
      <c r="S356" s="23">
        <v>2018</v>
      </c>
      <c r="T356" s="23">
        <v>0.65600000000000003</v>
      </c>
      <c r="U356" s="23">
        <v>0</v>
      </c>
      <c r="V356" s="23" t="s">
        <v>33</v>
      </c>
      <c r="W356" s="25">
        <v>0</v>
      </c>
      <c r="X356" s="25">
        <v>0</v>
      </c>
      <c r="Y356" s="25">
        <v>1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  <c r="AE356" s="25">
        <v>0</v>
      </c>
      <c r="AF356" s="25">
        <v>0</v>
      </c>
      <c r="AG356" s="25">
        <v>0</v>
      </c>
      <c r="AH356" s="25">
        <v>0</v>
      </c>
      <c r="AI356" s="25">
        <v>0</v>
      </c>
      <c r="AJ356" s="25">
        <v>0</v>
      </c>
    </row>
    <row r="357" spans="1:36" x14ac:dyDescent="0.35">
      <c r="A357" s="23" t="s">
        <v>1336</v>
      </c>
      <c r="B357" s="23" t="s">
        <v>1337</v>
      </c>
      <c r="C357" s="23" t="s">
        <v>1338</v>
      </c>
      <c r="D357" s="23" t="s">
        <v>40</v>
      </c>
      <c r="E357" s="24">
        <v>209.67801580055385</v>
      </c>
      <c r="F357" s="23" t="s">
        <v>33</v>
      </c>
      <c r="G357" s="24">
        <v>197.24723263938668</v>
      </c>
      <c r="H357" s="23" t="s">
        <v>33</v>
      </c>
      <c r="I357" s="24">
        <v>180.11037750797951</v>
      </c>
      <c r="J357" s="23" t="s">
        <v>33</v>
      </c>
      <c r="K357" s="24">
        <v>13.324416911270911</v>
      </c>
      <c r="L357" s="24">
        <v>23.121001758132305</v>
      </c>
      <c r="M357" s="23">
        <v>1990</v>
      </c>
      <c r="N357" s="24">
        <v>132527</v>
      </c>
      <c r="O357" s="24">
        <v>88287</v>
      </c>
      <c r="P357" s="25">
        <v>0.66618123099443882</v>
      </c>
      <c r="Q357" s="24">
        <v>0</v>
      </c>
      <c r="R357" s="23" t="s">
        <v>41</v>
      </c>
      <c r="S357" s="23">
        <v>2011</v>
      </c>
      <c r="T357" s="23">
        <v>0.64</v>
      </c>
      <c r="U357" s="23">
        <v>0</v>
      </c>
      <c r="V357" s="23" t="s">
        <v>33</v>
      </c>
      <c r="W357" s="25">
        <v>0</v>
      </c>
      <c r="X357" s="25">
        <v>0.59999667988550143</v>
      </c>
      <c r="Y357" s="25">
        <v>0.40000332011449874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  <c r="AE357" s="25">
        <v>0</v>
      </c>
      <c r="AF357" s="25">
        <v>0</v>
      </c>
      <c r="AG357" s="25">
        <v>0</v>
      </c>
      <c r="AH357" s="25">
        <v>0</v>
      </c>
      <c r="AI357" s="25">
        <v>0</v>
      </c>
      <c r="AJ357" s="25">
        <v>0</v>
      </c>
    </row>
    <row r="358" spans="1:36" x14ac:dyDescent="0.35">
      <c r="A358" s="23" t="s">
        <v>663</v>
      </c>
      <c r="B358" s="23" t="s">
        <v>664</v>
      </c>
      <c r="C358" s="23" t="s">
        <v>665</v>
      </c>
      <c r="D358" s="23" t="s">
        <v>40</v>
      </c>
      <c r="E358" s="24">
        <v>164.33736109585121</v>
      </c>
      <c r="F358" s="23" t="s">
        <v>33</v>
      </c>
      <c r="G358" s="24">
        <v>150.15323213249968</v>
      </c>
      <c r="H358" s="23" t="s">
        <v>33</v>
      </c>
      <c r="I358" s="24">
        <v>179.78066622888491</v>
      </c>
      <c r="J358" s="23" t="s">
        <v>33</v>
      </c>
      <c r="K358" s="24">
        <v>0</v>
      </c>
      <c r="L358" s="24">
        <v>0</v>
      </c>
      <c r="M358" s="23">
        <v>1997</v>
      </c>
      <c r="N358" s="24">
        <v>19568.349999999999</v>
      </c>
      <c r="O358" s="24">
        <v>14985.1</v>
      </c>
      <c r="P358" s="25">
        <v>0.76578250082403476</v>
      </c>
      <c r="Q358" s="24">
        <v>0</v>
      </c>
      <c r="R358" s="23" t="s">
        <v>41</v>
      </c>
      <c r="S358" s="23">
        <v>2016</v>
      </c>
      <c r="T358" s="23">
        <v>0.72</v>
      </c>
      <c r="U358" s="23">
        <v>0.43</v>
      </c>
      <c r="V358" s="23">
        <v>2024</v>
      </c>
      <c r="W358" s="25">
        <v>0</v>
      </c>
      <c r="X358" s="25">
        <v>0.2838813696607021</v>
      </c>
      <c r="Y358" s="25">
        <v>0.7161186303392979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  <c r="AE358" s="25">
        <v>0</v>
      </c>
      <c r="AF358" s="25">
        <v>0</v>
      </c>
      <c r="AG358" s="25">
        <v>0</v>
      </c>
      <c r="AH358" s="25">
        <v>0</v>
      </c>
      <c r="AI358" s="25">
        <v>0</v>
      </c>
      <c r="AJ358" s="25">
        <v>0</v>
      </c>
    </row>
    <row r="359" spans="1:36" x14ac:dyDescent="0.35">
      <c r="A359" s="23" t="s">
        <v>404</v>
      </c>
      <c r="B359" s="23" t="s">
        <v>405</v>
      </c>
      <c r="C359" s="23" t="s">
        <v>406</v>
      </c>
      <c r="D359" s="23" t="s">
        <v>40</v>
      </c>
      <c r="E359" s="24">
        <v>165.04813698630139</v>
      </c>
      <c r="F359" s="23" t="s">
        <v>33</v>
      </c>
      <c r="G359" s="24">
        <v>115.49817808219179</v>
      </c>
      <c r="H359" s="23" t="s">
        <v>33</v>
      </c>
      <c r="I359" s="24">
        <v>135.59873881278537</v>
      </c>
      <c r="J359" s="23" t="s">
        <v>33</v>
      </c>
      <c r="K359" s="24">
        <v>0</v>
      </c>
      <c r="L359" s="24">
        <v>0</v>
      </c>
      <c r="M359" s="23">
        <v>1998</v>
      </c>
      <c r="N359" s="24">
        <v>10950</v>
      </c>
      <c r="O359" s="24">
        <v>8884</v>
      </c>
      <c r="P359" s="25">
        <v>0.81132420091324198</v>
      </c>
      <c r="Q359" s="24">
        <v>0</v>
      </c>
      <c r="R359" s="23" t="s">
        <v>32</v>
      </c>
      <c r="S359" s="23">
        <v>2023</v>
      </c>
      <c r="T359" s="23">
        <v>0</v>
      </c>
      <c r="U359" s="23">
        <v>0</v>
      </c>
      <c r="V359" s="23" t="s">
        <v>33</v>
      </c>
      <c r="W359" s="25">
        <v>0</v>
      </c>
      <c r="X359" s="25">
        <v>0.4345205479452055</v>
      </c>
      <c r="Y359" s="25">
        <v>0.56547945205479455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  <c r="AE359" s="25">
        <v>0</v>
      </c>
      <c r="AF359" s="25">
        <v>0</v>
      </c>
      <c r="AG359" s="25">
        <v>0</v>
      </c>
      <c r="AH359" s="25">
        <v>0</v>
      </c>
      <c r="AI359" s="25">
        <v>0</v>
      </c>
      <c r="AJ359" s="25">
        <v>0</v>
      </c>
    </row>
    <row r="360" spans="1:36" x14ac:dyDescent="0.35">
      <c r="A360" s="23" t="s">
        <v>319</v>
      </c>
      <c r="B360" s="23" t="s">
        <v>320</v>
      </c>
      <c r="C360" s="23" t="s">
        <v>321</v>
      </c>
      <c r="D360" s="23" t="s">
        <v>60</v>
      </c>
      <c r="E360" s="24">
        <v>207.89896378830082</v>
      </c>
      <c r="F360" s="23" t="s">
        <v>31</v>
      </c>
      <c r="G360" s="24">
        <v>191.16257158774374</v>
      </c>
      <c r="H360" s="23" t="s">
        <v>31</v>
      </c>
      <c r="I360" s="24">
        <v>227.36383286908077</v>
      </c>
      <c r="J360" s="23" t="s">
        <v>31</v>
      </c>
      <c r="K360" s="24">
        <v>0</v>
      </c>
      <c r="L360" s="24">
        <v>0</v>
      </c>
      <c r="M360" s="23">
        <v>1990</v>
      </c>
      <c r="N360" s="24">
        <v>8975</v>
      </c>
      <c r="O360" s="24">
        <v>6539</v>
      </c>
      <c r="P360" s="25">
        <v>0.72857938718662951</v>
      </c>
      <c r="Q360" s="24">
        <v>0</v>
      </c>
      <c r="R360" s="23" t="s">
        <v>32</v>
      </c>
      <c r="S360" s="23">
        <v>0</v>
      </c>
      <c r="T360" s="23">
        <v>0</v>
      </c>
      <c r="U360" s="23">
        <v>0</v>
      </c>
      <c r="V360" s="23" t="s">
        <v>33</v>
      </c>
      <c r="W360" s="25">
        <v>0</v>
      </c>
      <c r="X360" s="25">
        <v>1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  <c r="AE360" s="25">
        <v>0</v>
      </c>
      <c r="AF360" s="25">
        <v>0</v>
      </c>
      <c r="AG360" s="25">
        <v>0</v>
      </c>
      <c r="AH360" s="25">
        <v>0</v>
      </c>
      <c r="AI360" s="25">
        <v>0</v>
      </c>
      <c r="AJ360" s="25">
        <v>0</v>
      </c>
    </row>
    <row r="361" spans="1:36" x14ac:dyDescent="0.35">
      <c r="A361" s="23" t="s">
        <v>717</v>
      </c>
      <c r="B361" s="23" t="s">
        <v>718</v>
      </c>
      <c r="C361" s="23" t="s">
        <v>719</v>
      </c>
      <c r="D361" s="23" t="s">
        <v>60</v>
      </c>
      <c r="E361" s="24">
        <v>295.58361505283921</v>
      </c>
      <c r="F361" s="23" t="s">
        <v>31</v>
      </c>
      <c r="G361" s="24">
        <v>294.59774867422351</v>
      </c>
      <c r="H361" s="23" t="s">
        <v>31</v>
      </c>
      <c r="I361" s="24">
        <v>273.67563852157696</v>
      </c>
      <c r="J361" s="23" t="s">
        <v>31</v>
      </c>
      <c r="K361" s="24">
        <v>0</v>
      </c>
      <c r="L361" s="24">
        <v>0</v>
      </c>
      <c r="M361" s="23">
        <v>2014</v>
      </c>
      <c r="N361" s="24">
        <v>20848.16</v>
      </c>
      <c r="O361" s="24">
        <v>18058</v>
      </c>
      <c r="P361" s="25">
        <v>0.86616756586672394</v>
      </c>
      <c r="Q361" s="24">
        <v>0</v>
      </c>
      <c r="R361" s="23" t="s">
        <v>41</v>
      </c>
      <c r="S361" s="23">
        <v>0</v>
      </c>
      <c r="T361" s="23">
        <v>0.64</v>
      </c>
      <c r="U361" s="23">
        <v>0.2</v>
      </c>
      <c r="V361" s="23" t="s">
        <v>33</v>
      </c>
      <c r="W361" s="25">
        <v>0</v>
      </c>
      <c r="X361" s="25">
        <v>1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  <c r="AE361" s="25">
        <v>0</v>
      </c>
      <c r="AF361" s="25">
        <v>0</v>
      </c>
      <c r="AG361" s="25">
        <v>0</v>
      </c>
      <c r="AH361" s="25">
        <v>0</v>
      </c>
      <c r="AI361" s="25">
        <v>0</v>
      </c>
      <c r="AJ361" s="25">
        <v>0</v>
      </c>
    </row>
    <row r="362" spans="1:36" x14ac:dyDescent="0.35">
      <c r="A362" s="23" t="s">
        <v>1064</v>
      </c>
      <c r="B362" s="23" t="s">
        <v>1065</v>
      </c>
      <c r="C362" s="23" t="s">
        <v>1066</v>
      </c>
      <c r="D362" s="23" t="s">
        <v>40</v>
      </c>
      <c r="E362" s="24">
        <v>132.63202500291928</v>
      </c>
      <c r="F362" s="23" t="s">
        <v>33</v>
      </c>
      <c r="G362" s="24">
        <v>132.32487534173745</v>
      </c>
      <c r="H362" s="23" t="s">
        <v>33</v>
      </c>
      <c r="I362" s="24">
        <v>133.55784032968737</v>
      </c>
      <c r="J362" s="23" t="s">
        <v>33</v>
      </c>
      <c r="K362" s="24">
        <v>1.0904147557641586</v>
      </c>
      <c r="L362" s="24">
        <v>2.6575806577352363</v>
      </c>
      <c r="M362" s="23">
        <v>1999</v>
      </c>
      <c r="N362" s="24">
        <v>29887.71</v>
      </c>
      <c r="O362" s="24">
        <v>23080</v>
      </c>
      <c r="P362" s="25">
        <v>0.77222376689281313</v>
      </c>
      <c r="Q362" s="24">
        <v>133</v>
      </c>
      <c r="R362" s="23" t="s">
        <v>41</v>
      </c>
      <c r="S362" s="23">
        <v>2014</v>
      </c>
      <c r="T362" s="23">
        <v>0.56200000000000006</v>
      </c>
      <c r="U362" s="23">
        <v>0.35499999999999998</v>
      </c>
      <c r="V362" s="23" t="s">
        <v>33</v>
      </c>
      <c r="W362" s="25">
        <v>0.18776246156028684</v>
      </c>
      <c r="X362" s="25">
        <v>0</v>
      </c>
      <c r="Y362" s="25">
        <v>0</v>
      </c>
      <c r="Z362" s="25">
        <v>0</v>
      </c>
      <c r="AA362" s="25">
        <v>0</v>
      </c>
      <c r="AB362" s="25">
        <v>0</v>
      </c>
      <c r="AC362" s="25">
        <v>0.81223753843971314</v>
      </c>
      <c r="AD362" s="25">
        <v>0</v>
      </c>
      <c r="AE362" s="25">
        <v>0</v>
      </c>
      <c r="AF362" s="25">
        <v>0</v>
      </c>
      <c r="AG362" s="25">
        <v>0</v>
      </c>
      <c r="AH362" s="25">
        <v>0</v>
      </c>
      <c r="AI362" s="25">
        <v>0</v>
      </c>
      <c r="AJ362" s="25">
        <v>0</v>
      </c>
    </row>
    <row r="363" spans="1:36" x14ac:dyDescent="0.35">
      <c r="A363" s="23" t="s">
        <v>2364</v>
      </c>
      <c r="B363" s="23" t="s">
        <v>2365</v>
      </c>
      <c r="C363" s="23" t="s">
        <v>2366</v>
      </c>
      <c r="D363" s="23" t="s">
        <v>3037</v>
      </c>
      <c r="E363" s="24">
        <v>81.668984008171449</v>
      </c>
      <c r="F363" s="23" t="s">
        <v>33</v>
      </c>
      <c r="G363" s="24">
        <v>85.241660933761267</v>
      </c>
      <c r="H363" s="23" t="s">
        <v>33</v>
      </c>
      <c r="I363" s="24">
        <v>79.234004626780774</v>
      </c>
      <c r="J363" s="23" t="s">
        <v>33</v>
      </c>
      <c r="K363" s="24">
        <v>3.7732423706041192</v>
      </c>
      <c r="L363" s="24">
        <v>5.1331744945165445</v>
      </c>
      <c r="M363" s="23">
        <v>1993</v>
      </c>
      <c r="N363" s="24">
        <v>176321.3</v>
      </c>
      <c r="O363" s="24">
        <v>31200</v>
      </c>
      <c r="P363" s="25">
        <v>0.17694969354241377</v>
      </c>
      <c r="Q363" s="24">
        <v>0</v>
      </c>
      <c r="R363" s="23" t="s">
        <v>81</v>
      </c>
      <c r="S363" s="23">
        <v>2007</v>
      </c>
      <c r="T363" s="23">
        <v>1.39</v>
      </c>
      <c r="U363" s="23">
        <v>0</v>
      </c>
      <c r="V363" s="23" t="s">
        <v>33</v>
      </c>
      <c r="W363" s="25">
        <v>0</v>
      </c>
      <c r="X363" s="25">
        <v>0</v>
      </c>
      <c r="Y363" s="25">
        <v>0</v>
      </c>
      <c r="Z363" s="25">
        <v>1</v>
      </c>
      <c r="AA363" s="25">
        <v>0</v>
      </c>
      <c r="AB363" s="25">
        <v>0</v>
      </c>
      <c r="AC363" s="25">
        <v>0</v>
      </c>
      <c r="AD363" s="25">
        <v>0</v>
      </c>
      <c r="AE363" s="25">
        <v>0</v>
      </c>
      <c r="AF363" s="25">
        <v>0</v>
      </c>
      <c r="AG363" s="25">
        <v>0</v>
      </c>
      <c r="AH363" s="25">
        <v>0</v>
      </c>
      <c r="AI363" s="25">
        <v>0</v>
      </c>
      <c r="AJ363" s="25">
        <v>0</v>
      </c>
    </row>
    <row r="364" spans="1:36" x14ac:dyDescent="0.35">
      <c r="A364" s="23" t="s">
        <v>1120</v>
      </c>
      <c r="B364" s="23" t="s">
        <v>1121</v>
      </c>
      <c r="C364" s="23" t="s">
        <v>1122</v>
      </c>
      <c r="D364" s="23" t="s">
        <v>40</v>
      </c>
      <c r="E364" s="24">
        <v>2155.0821191547793</v>
      </c>
      <c r="F364" s="23" t="s">
        <v>33</v>
      </c>
      <c r="G364" s="24">
        <v>2203.8590662903348</v>
      </c>
      <c r="H364" s="23" t="s">
        <v>33</v>
      </c>
      <c r="I364" s="24">
        <v>2241.622816385689</v>
      </c>
      <c r="J364" s="23" t="s">
        <v>33</v>
      </c>
      <c r="K364" s="24">
        <v>0</v>
      </c>
      <c r="L364" s="24">
        <v>0</v>
      </c>
      <c r="M364" s="23">
        <v>2000</v>
      </c>
      <c r="N364" s="24">
        <v>13109</v>
      </c>
      <c r="O364" s="24">
        <v>13109</v>
      </c>
      <c r="P364" s="25">
        <v>1</v>
      </c>
      <c r="Q364" s="24">
        <v>0</v>
      </c>
      <c r="R364" s="23" t="s">
        <v>41</v>
      </c>
      <c r="S364" s="23">
        <v>2015</v>
      </c>
      <c r="T364" s="23">
        <v>0.55300000000000005</v>
      </c>
      <c r="U364" s="23">
        <v>0</v>
      </c>
      <c r="V364" s="23" t="s">
        <v>33</v>
      </c>
      <c r="W364" s="25">
        <v>0</v>
      </c>
      <c r="X364" s="25">
        <v>0.20142942036691355</v>
      </c>
      <c r="Y364" s="25">
        <v>0</v>
      </c>
      <c r="Z364" s="25">
        <v>0</v>
      </c>
      <c r="AA364" s="25">
        <v>0</v>
      </c>
      <c r="AB364" s="25">
        <v>0</v>
      </c>
      <c r="AC364" s="25">
        <v>0</v>
      </c>
      <c r="AD364" s="25">
        <v>0</v>
      </c>
      <c r="AE364" s="25">
        <v>0</v>
      </c>
      <c r="AF364" s="25">
        <v>0</v>
      </c>
      <c r="AG364" s="25">
        <v>0</v>
      </c>
      <c r="AH364" s="25">
        <v>0</v>
      </c>
      <c r="AI364" s="25">
        <v>0</v>
      </c>
      <c r="AJ364" s="25">
        <v>0.79857057963308642</v>
      </c>
    </row>
    <row r="365" spans="1:36" x14ac:dyDescent="0.35">
      <c r="A365" s="23" t="s">
        <v>1247</v>
      </c>
      <c r="B365" s="23" t="s">
        <v>1248</v>
      </c>
      <c r="C365" s="23" t="s">
        <v>1249</v>
      </c>
      <c r="D365" s="23" t="s">
        <v>70</v>
      </c>
      <c r="E365" s="24" t="s">
        <v>70</v>
      </c>
      <c r="F365" s="23" t="s">
        <v>70</v>
      </c>
      <c r="G365" s="24" t="s">
        <v>70</v>
      </c>
      <c r="H365" s="23" t="s">
        <v>70</v>
      </c>
      <c r="I365" s="24" t="s">
        <v>70</v>
      </c>
      <c r="J365" s="23" t="s">
        <v>70</v>
      </c>
      <c r="K365" s="24" t="s">
        <v>70</v>
      </c>
      <c r="L365" s="24" t="s">
        <v>70</v>
      </c>
      <c r="M365" s="23">
        <v>1995</v>
      </c>
      <c r="N365" s="24" t="s">
        <v>70</v>
      </c>
      <c r="O365" s="24" t="s">
        <v>70</v>
      </c>
      <c r="P365" s="25" t="s">
        <v>33</v>
      </c>
      <c r="Q365" s="24" t="s">
        <v>70</v>
      </c>
      <c r="R365" s="23" t="s">
        <v>41</v>
      </c>
      <c r="S365" s="23">
        <v>2018</v>
      </c>
      <c r="T365" s="23">
        <v>0.63900000000000001</v>
      </c>
      <c r="U365" s="23">
        <v>0</v>
      </c>
      <c r="V365" s="23" t="s">
        <v>33</v>
      </c>
      <c r="W365" s="25" t="s">
        <v>70</v>
      </c>
      <c r="X365" s="25" t="s">
        <v>70</v>
      </c>
      <c r="Y365" s="25" t="s">
        <v>70</v>
      </c>
      <c r="Z365" s="25" t="s">
        <v>70</v>
      </c>
      <c r="AA365" s="25" t="s">
        <v>70</v>
      </c>
      <c r="AB365" s="25" t="s">
        <v>70</v>
      </c>
      <c r="AC365" s="25" t="s">
        <v>70</v>
      </c>
      <c r="AD365" s="25" t="s">
        <v>70</v>
      </c>
      <c r="AE365" s="25" t="s">
        <v>70</v>
      </c>
      <c r="AF365" s="25" t="s">
        <v>70</v>
      </c>
      <c r="AG365" s="25" t="s">
        <v>70</v>
      </c>
      <c r="AH365" s="25" t="s">
        <v>70</v>
      </c>
      <c r="AI365" s="25" t="s">
        <v>70</v>
      </c>
      <c r="AJ365" s="25" t="s">
        <v>70</v>
      </c>
    </row>
    <row r="366" spans="1:36" x14ac:dyDescent="0.35">
      <c r="A366" s="23" t="s">
        <v>2972</v>
      </c>
      <c r="B366" s="23" t="s">
        <v>2973</v>
      </c>
      <c r="C366" s="23" t="s">
        <v>2596</v>
      </c>
      <c r="D366" s="23" t="s">
        <v>53</v>
      </c>
      <c r="E366" s="24">
        <v>380.74760221226546</v>
      </c>
      <c r="F366" s="23" t="s">
        <v>31</v>
      </c>
      <c r="G366" s="24">
        <v>382.88744399327919</v>
      </c>
      <c r="H366" s="23" t="s">
        <v>31</v>
      </c>
      <c r="I366" s="24">
        <v>376.56726057126855</v>
      </c>
      <c r="J366" s="23" t="s">
        <v>31</v>
      </c>
      <c r="K366" s="24">
        <v>42.611173340800896</v>
      </c>
      <c r="L366" s="24">
        <v>77.72864743769253</v>
      </c>
      <c r="M366" s="23">
        <v>2017</v>
      </c>
      <c r="N366" s="24">
        <v>14284</v>
      </c>
      <c r="O366" s="24">
        <v>10943</v>
      </c>
      <c r="P366" s="25">
        <v>0.76610193223186784</v>
      </c>
      <c r="Q366" s="24">
        <v>225</v>
      </c>
      <c r="R366" s="23" t="s">
        <v>41</v>
      </c>
      <c r="S366" s="23">
        <v>2017</v>
      </c>
      <c r="T366" s="23">
        <v>0.6</v>
      </c>
      <c r="U366" s="23">
        <v>0</v>
      </c>
      <c r="V366" s="23" t="s">
        <v>33</v>
      </c>
      <c r="W366" s="25">
        <v>1</v>
      </c>
      <c r="X366" s="25">
        <v>0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  <c r="AE366" s="25">
        <v>0</v>
      </c>
      <c r="AF366" s="25">
        <v>0</v>
      </c>
      <c r="AG366" s="25">
        <v>0</v>
      </c>
      <c r="AH366" s="25">
        <v>0</v>
      </c>
      <c r="AI366" s="25">
        <v>0</v>
      </c>
      <c r="AJ366" s="25">
        <v>0</v>
      </c>
    </row>
    <row r="367" spans="1:36" x14ac:dyDescent="0.35">
      <c r="A367" s="23" t="s">
        <v>2796</v>
      </c>
      <c r="B367" s="23" t="s">
        <v>1217</v>
      </c>
      <c r="C367" s="23" t="s">
        <v>1218</v>
      </c>
      <c r="D367" s="23" t="s">
        <v>40</v>
      </c>
      <c r="E367" s="24">
        <v>218.39270716112978</v>
      </c>
      <c r="F367" s="23" t="s">
        <v>33</v>
      </c>
      <c r="G367" s="24">
        <v>250.5435119267714</v>
      </c>
      <c r="H367" s="23" t="s">
        <v>33</v>
      </c>
      <c r="I367" s="24">
        <v>268.53600961055878</v>
      </c>
      <c r="J367" s="23" t="s">
        <v>33</v>
      </c>
      <c r="K367" s="24">
        <v>0.81716046599408565</v>
      </c>
      <c r="L367" s="24">
        <v>1.9823380968156044</v>
      </c>
      <c r="M367" s="23">
        <v>1990</v>
      </c>
      <c r="N367" s="24">
        <v>31182.370000000003</v>
      </c>
      <c r="O367" s="24">
        <v>14547</v>
      </c>
      <c r="P367" s="25">
        <v>0.46651361009442188</v>
      </c>
      <c r="Q367" s="24">
        <v>610</v>
      </c>
      <c r="R367" s="23" t="s">
        <v>41</v>
      </c>
      <c r="S367" s="23">
        <v>2017</v>
      </c>
      <c r="T367" s="23">
        <v>0.60670000000000002</v>
      </c>
      <c r="U367" s="23">
        <v>0.77629999999999999</v>
      </c>
      <c r="V367" s="23">
        <v>2023</v>
      </c>
      <c r="W367" s="25">
        <v>0.45256565217375599</v>
      </c>
      <c r="X367" s="25">
        <v>0.4607636196729552</v>
      </c>
      <c r="Y367" s="25">
        <v>8.6670728153288731E-2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  <c r="AE367" s="25">
        <v>0</v>
      </c>
      <c r="AF367" s="25">
        <v>0</v>
      </c>
      <c r="AG367" s="25">
        <v>0</v>
      </c>
      <c r="AH367" s="25">
        <v>0</v>
      </c>
      <c r="AI367" s="25">
        <v>0</v>
      </c>
      <c r="AJ367" s="25">
        <v>0</v>
      </c>
    </row>
    <row r="368" spans="1:36" x14ac:dyDescent="0.35">
      <c r="A368" s="23" t="s">
        <v>2367</v>
      </c>
      <c r="B368" s="23" t="s">
        <v>2368</v>
      </c>
      <c r="C368" s="23" t="s">
        <v>2369</v>
      </c>
      <c r="D368" s="23" t="s">
        <v>40</v>
      </c>
      <c r="E368" s="24">
        <v>124.48058405721451</v>
      </c>
      <c r="F368" s="23" t="s">
        <v>33</v>
      </c>
      <c r="G368" s="24">
        <v>121.66925124983864</v>
      </c>
      <c r="H368" s="23" t="s">
        <v>33</v>
      </c>
      <c r="I368" s="24">
        <v>121.30904294836706</v>
      </c>
      <c r="J368" s="23" t="s">
        <v>33</v>
      </c>
      <c r="K368" s="24">
        <v>1.7429839110732197</v>
      </c>
      <c r="L368" s="24">
        <v>4.392084613377496</v>
      </c>
      <c r="M368" s="23">
        <v>1976</v>
      </c>
      <c r="N368" s="24">
        <v>103899.41</v>
      </c>
      <c r="O368" s="24">
        <v>83129</v>
      </c>
      <c r="P368" s="25">
        <v>0.80009116509901257</v>
      </c>
      <c r="Q368" s="24">
        <v>0</v>
      </c>
      <c r="R368" s="23" t="s">
        <v>41</v>
      </c>
      <c r="S368" s="23">
        <v>2024</v>
      </c>
      <c r="T368" s="23">
        <v>0.66</v>
      </c>
      <c r="U368" s="23">
        <v>0.25</v>
      </c>
      <c r="V368" s="23">
        <v>2023</v>
      </c>
      <c r="W368" s="25">
        <v>0</v>
      </c>
      <c r="X368" s="25">
        <v>0.84564445553636924</v>
      </c>
      <c r="Y368" s="25">
        <v>0.15435554446363073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  <c r="AE368" s="25">
        <v>0</v>
      </c>
      <c r="AF368" s="25">
        <v>0</v>
      </c>
      <c r="AG368" s="25">
        <v>0</v>
      </c>
      <c r="AH368" s="25">
        <v>0</v>
      </c>
      <c r="AI368" s="25">
        <v>0</v>
      </c>
      <c r="AJ368" s="25">
        <v>0</v>
      </c>
    </row>
    <row r="369" spans="1:36" x14ac:dyDescent="0.35">
      <c r="A369" s="23" t="s">
        <v>1936</v>
      </c>
      <c r="B369" s="23" t="s">
        <v>1937</v>
      </c>
      <c r="C369" s="23" t="s">
        <v>1938</v>
      </c>
      <c r="D369" s="23" t="s">
        <v>60</v>
      </c>
      <c r="E369" s="24">
        <v>85.328502399579264</v>
      </c>
      <c r="F369" s="23" t="s">
        <v>61</v>
      </c>
      <c r="G369" s="24">
        <v>87.695043060942737</v>
      </c>
      <c r="H369" s="23" t="s">
        <v>61</v>
      </c>
      <c r="I369" s="24">
        <v>91.002243770955218</v>
      </c>
      <c r="J369" s="23" t="s">
        <v>61</v>
      </c>
      <c r="K369" s="24">
        <v>0</v>
      </c>
      <c r="L369" s="24">
        <v>0</v>
      </c>
      <c r="M369" s="23">
        <v>2015</v>
      </c>
      <c r="N369" s="24">
        <v>15211</v>
      </c>
      <c r="O369" s="24">
        <v>12160</v>
      </c>
      <c r="P369" s="25">
        <v>0.79942147130366181</v>
      </c>
      <c r="Q369" s="24">
        <v>0</v>
      </c>
      <c r="R369" s="23" t="s">
        <v>41</v>
      </c>
      <c r="S369" s="23">
        <v>2019</v>
      </c>
      <c r="T369" s="23">
        <v>0</v>
      </c>
      <c r="U369" s="23">
        <v>0</v>
      </c>
      <c r="V369" s="23" t="s">
        <v>33</v>
      </c>
      <c r="W369" s="25">
        <v>0</v>
      </c>
      <c r="X369" s="25">
        <v>1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  <c r="AE369" s="25">
        <v>0</v>
      </c>
      <c r="AF369" s="25">
        <v>0</v>
      </c>
      <c r="AG369" s="25">
        <v>0</v>
      </c>
      <c r="AH369" s="25">
        <v>0</v>
      </c>
      <c r="AI369" s="25">
        <v>0</v>
      </c>
      <c r="AJ369" s="25">
        <v>0</v>
      </c>
    </row>
    <row r="370" spans="1:36" x14ac:dyDescent="0.35">
      <c r="A370" s="23" t="s">
        <v>2337</v>
      </c>
      <c r="B370" s="23" t="s">
        <v>2338</v>
      </c>
      <c r="C370" s="23" t="s">
        <v>2339</v>
      </c>
      <c r="D370" s="23" t="s">
        <v>60</v>
      </c>
      <c r="E370" s="24">
        <v>220.08530620230874</v>
      </c>
      <c r="F370" s="23" t="s">
        <v>31</v>
      </c>
      <c r="G370" s="24">
        <v>184.83271375464685</v>
      </c>
      <c r="H370" s="23" t="s">
        <v>31</v>
      </c>
      <c r="I370" s="24">
        <v>167.20485227939739</v>
      </c>
      <c r="J370" s="23" t="s">
        <v>49</v>
      </c>
      <c r="K370" s="24">
        <v>0</v>
      </c>
      <c r="L370" s="24">
        <v>0</v>
      </c>
      <c r="M370" s="23">
        <v>1984</v>
      </c>
      <c r="N370" s="24">
        <v>5111</v>
      </c>
      <c r="O370" s="24">
        <v>2100</v>
      </c>
      <c r="P370" s="25">
        <v>0.41087849735863824</v>
      </c>
      <c r="Q370" s="24">
        <v>0</v>
      </c>
      <c r="R370" s="23" t="s">
        <v>41</v>
      </c>
      <c r="S370" s="23">
        <v>30</v>
      </c>
      <c r="T370" s="23">
        <v>250</v>
      </c>
      <c r="U370" s="23">
        <v>0</v>
      </c>
      <c r="V370" s="23" t="s">
        <v>33</v>
      </c>
      <c r="W370" s="25">
        <v>0</v>
      </c>
      <c r="X370" s="25">
        <v>1</v>
      </c>
      <c r="Y370" s="25">
        <v>0</v>
      </c>
      <c r="Z370" s="25">
        <v>0</v>
      </c>
      <c r="AA370" s="25">
        <v>0</v>
      </c>
      <c r="AB370" s="25">
        <v>0</v>
      </c>
      <c r="AC370" s="25">
        <v>0</v>
      </c>
      <c r="AD370" s="25">
        <v>0</v>
      </c>
      <c r="AE370" s="25">
        <v>0</v>
      </c>
      <c r="AF370" s="25">
        <v>0</v>
      </c>
      <c r="AG370" s="25">
        <v>0</v>
      </c>
      <c r="AH370" s="25">
        <v>0</v>
      </c>
      <c r="AI370" s="25">
        <v>0</v>
      </c>
      <c r="AJ370" s="25">
        <v>0</v>
      </c>
    </row>
    <row r="371" spans="1:36" x14ac:dyDescent="0.35">
      <c r="A371" s="23" t="s">
        <v>344</v>
      </c>
      <c r="B371" s="23" t="s">
        <v>345</v>
      </c>
      <c r="C371" s="23" t="s">
        <v>346</v>
      </c>
      <c r="D371" s="23" t="s">
        <v>30</v>
      </c>
      <c r="E371" s="24">
        <v>444.46900673357317</v>
      </c>
      <c r="F371" s="23" t="s">
        <v>33</v>
      </c>
      <c r="G371" s="24">
        <v>444.30021102153995</v>
      </c>
      <c r="H371" s="23" t="s">
        <v>36</v>
      </c>
      <c r="I371" s="24">
        <v>433.59193550879542</v>
      </c>
      <c r="J371" s="23" t="s">
        <v>36</v>
      </c>
      <c r="K371" s="24">
        <v>37.321817864429967</v>
      </c>
      <c r="L371" s="24">
        <v>73.063475302123663</v>
      </c>
      <c r="M371" s="23">
        <v>2009</v>
      </c>
      <c r="N371" s="24">
        <v>87360.75</v>
      </c>
      <c r="O371" s="24">
        <v>82000</v>
      </c>
      <c r="P371" s="25">
        <v>0.93863663029449729</v>
      </c>
      <c r="Q371" s="24">
        <v>0</v>
      </c>
      <c r="R371" s="23" t="s">
        <v>41</v>
      </c>
      <c r="S371" s="23">
        <v>2009</v>
      </c>
      <c r="T371" s="23">
        <v>0.71699999999999997</v>
      </c>
      <c r="U371" s="23">
        <v>0.15</v>
      </c>
      <c r="V371" s="23">
        <v>2022</v>
      </c>
      <c r="W371" s="25">
        <v>0</v>
      </c>
      <c r="X371" s="25">
        <v>0</v>
      </c>
      <c r="Y371" s="25">
        <v>1</v>
      </c>
      <c r="Z371" s="25">
        <v>0</v>
      </c>
      <c r="AA371" s="25">
        <v>0</v>
      </c>
      <c r="AB371" s="25">
        <v>0</v>
      </c>
      <c r="AC371" s="25">
        <v>0</v>
      </c>
      <c r="AD371" s="25">
        <v>0</v>
      </c>
      <c r="AE371" s="25">
        <v>0</v>
      </c>
      <c r="AF371" s="25">
        <v>0</v>
      </c>
      <c r="AG371" s="25">
        <v>0</v>
      </c>
      <c r="AH371" s="25">
        <v>0</v>
      </c>
      <c r="AI371" s="25">
        <v>0</v>
      </c>
      <c r="AJ371" s="25">
        <v>0</v>
      </c>
    </row>
    <row r="372" spans="1:36" x14ac:dyDescent="0.35">
      <c r="A372" s="23" t="s">
        <v>114</v>
      </c>
      <c r="B372" s="23" t="s">
        <v>115</v>
      </c>
      <c r="C372" s="23" t="s">
        <v>116</v>
      </c>
      <c r="D372" s="23" t="s">
        <v>40</v>
      </c>
      <c r="E372" s="24">
        <v>103.91138392540917</v>
      </c>
      <c r="F372" s="23" t="s">
        <v>33</v>
      </c>
      <c r="G372" s="24">
        <v>106.84636385898658</v>
      </c>
      <c r="H372" s="23" t="s">
        <v>33</v>
      </c>
      <c r="I372" s="24">
        <v>102.54771720409869</v>
      </c>
      <c r="J372" s="23" t="s">
        <v>33</v>
      </c>
      <c r="K372" s="24">
        <v>0</v>
      </c>
      <c r="L372" s="24">
        <v>0</v>
      </c>
      <c r="M372" s="23">
        <v>1998</v>
      </c>
      <c r="N372" s="24">
        <v>9882.18</v>
      </c>
      <c r="O372" s="24">
        <v>5739</v>
      </c>
      <c r="P372" s="25">
        <v>0.5807423058474952</v>
      </c>
      <c r="Q372" s="24">
        <v>0</v>
      </c>
      <c r="R372" s="23" t="s">
        <v>41</v>
      </c>
      <c r="S372" s="23">
        <v>2019</v>
      </c>
      <c r="T372" s="23">
        <v>0.6</v>
      </c>
      <c r="U372" s="23">
        <v>0.85799999999999998</v>
      </c>
      <c r="V372" s="23">
        <v>2024</v>
      </c>
      <c r="W372" s="25">
        <v>0</v>
      </c>
      <c r="X372" s="25">
        <v>0.30976667091674104</v>
      </c>
      <c r="Y372" s="25">
        <v>2.6880708507636977E-2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  <c r="AE372" s="25">
        <v>0</v>
      </c>
      <c r="AF372" s="25">
        <v>0.66335262057562194</v>
      </c>
      <c r="AG372" s="25">
        <v>0</v>
      </c>
      <c r="AH372" s="25">
        <v>0</v>
      </c>
      <c r="AI372" s="25">
        <v>0</v>
      </c>
      <c r="AJ372" s="25">
        <v>0</v>
      </c>
    </row>
    <row r="373" spans="1:36" x14ac:dyDescent="0.35">
      <c r="A373" s="23" t="s">
        <v>2838</v>
      </c>
      <c r="B373" s="23" t="s">
        <v>2839</v>
      </c>
      <c r="C373" s="23" t="s">
        <v>2638</v>
      </c>
      <c r="D373" s="23" t="s">
        <v>2988</v>
      </c>
      <c r="E373" s="24">
        <v>76.218886021045563</v>
      </c>
      <c r="F373" s="23" t="s">
        <v>33</v>
      </c>
      <c r="G373" s="24">
        <v>77.507918811185604</v>
      </c>
      <c r="H373" s="23" t="s">
        <v>33</v>
      </c>
      <c r="I373" s="24">
        <v>73.67496601860195</v>
      </c>
      <c r="J373" s="23" t="s">
        <v>33</v>
      </c>
      <c r="K373" s="24">
        <v>0.41477159918750095</v>
      </c>
      <c r="L373" s="24">
        <v>1.0371351772378088</v>
      </c>
      <c r="M373" s="23">
        <v>2004</v>
      </c>
      <c r="N373" s="24">
        <v>130954</v>
      </c>
      <c r="O373" s="24">
        <v>71431</v>
      </c>
      <c r="P373" s="25">
        <v>0.54546634696152851</v>
      </c>
      <c r="Q373" s="24">
        <v>0</v>
      </c>
      <c r="R373" s="23" t="s">
        <v>41</v>
      </c>
      <c r="S373" s="23">
        <v>2017</v>
      </c>
      <c r="T373" s="23">
        <v>0.59</v>
      </c>
      <c r="U373" s="23">
        <v>0.245</v>
      </c>
      <c r="V373" s="23" t="s">
        <v>33</v>
      </c>
      <c r="W373" s="25">
        <v>0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  <c r="AE373" s="25">
        <v>0</v>
      </c>
      <c r="AF373" s="25">
        <v>0</v>
      </c>
      <c r="AG373" s="25">
        <v>1</v>
      </c>
      <c r="AH373" s="25">
        <v>0</v>
      </c>
      <c r="AI373" s="25">
        <v>0</v>
      </c>
      <c r="AJ373" s="25">
        <v>0</v>
      </c>
    </row>
    <row r="374" spans="1:36" x14ac:dyDescent="0.35">
      <c r="A374" s="23" t="s">
        <v>1318</v>
      </c>
      <c r="B374" s="23" t="s">
        <v>1319</v>
      </c>
      <c r="C374" s="23" t="s">
        <v>1320</v>
      </c>
      <c r="D374" s="23" t="s">
        <v>2988</v>
      </c>
      <c r="E374" s="24">
        <v>91.086268343815519</v>
      </c>
      <c r="F374" s="23" t="s">
        <v>33</v>
      </c>
      <c r="G374" s="24">
        <v>92.115317085953876</v>
      </c>
      <c r="H374" s="23" t="s">
        <v>33</v>
      </c>
      <c r="I374" s="24">
        <v>84.525792714884702</v>
      </c>
      <c r="J374" s="23" t="s">
        <v>33</v>
      </c>
      <c r="K374" s="24">
        <v>1.3123427672955974</v>
      </c>
      <c r="L374" s="24">
        <v>3.7841369671558351</v>
      </c>
      <c r="M374" s="23">
        <v>2023</v>
      </c>
      <c r="N374" s="24">
        <v>114480</v>
      </c>
      <c r="O374" s="24">
        <v>80136</v>
      </c>
      <c r="P374" s="25">
        <v>0.7</v>
      </c>
      <c r="Q374" s="24">
        <v>14</v>
      </c>
      <c r="R374" s="23" t="s">
        <v>41</v>
      </c>
      <c r="S374" s="23">
        <v>2010</v>
      </c>
      <c r="T374" s="23">
        <v>0.65</v>
      </c>
      <c r="U374" s="23">
        <v>0</v>
      </c>
      <c r="V374" s="23" t="s">
        <v>33</v>
      </c>
      <c r="W374" s="25">
        <v>0</v>
      </c>
      <c r="X374" s="25">
        <v>0</v>
      </c>
      <c r="Y374" s="25">
        <v>0</v>
      </c>
      <c r="Z374" s="25">
        <v>0</v>
      </c>
      <c r="AA374" s="25">
        <v>0</v>
      </c>
      <c r="AB374" s="25">
        <v>0</v>
      </c>
      <c r="AC374" s="25">
        <v>0</v>
      </c>
      <c r="AD374" s="25">
        <v>0</v>
      </c>
      <c r="AE374" s="25">
        <v>0</v>
      </c>
      <c r="AF374" s="25">
        <v>0</v>
      </c>
      <c r="AG374" s="25">
        <v>1</v>
      </c>
      <c r="AH374" s="25">
        <v>0</v>
      </c>
      <c r="AI374" s="25">
        <v>0</v>
      </c>
      <c r="AJ374" s="25">
        <v>0</v>
      </c>
    </row>
    <row r="375" spans="1:36" x14ac:dyDescent="0.35">
      <c r="A375" s="23" t="s">
        <v>2837</v>
      </c>
      <c r="B375" s="23" t="s">
        <v>2639</v>
      </c>
      <c r="C375" s="23" t="s">
        <v>2640</v>
      </c>
      <c r="D375" s="23" t="s">
        <v>2988</v>
      </c>
      <c r="E375" s="24">
        <v>100.42366974380251</v>
      </c>
      <c r="F375" s="23" t="s">
        <v>33</v>
      </c>
      <c r="G375" s="24">
        <v>97.138948241883625</v>
      </c>
      <c r="H375" s="23" t="s">
        <v>33</v>
      </c>
      <c r="I375" s="24">
        <v>96.377077066694326</v>
      </c>
      <c r="J375" s="23" t="s">
        <v>33</v>
      </c>
      <c r="K375" s="24">
        <v>1.920423192614874</v>
      </c>
      <c r="L375" s="24">
        <v>4.9747380977077063</v>
      </c>
      <c r="M375" s="23">
        <v>2012</v>
      </c>
      <c r="N375" s="24">
        <v>192820</v>
      </c>
      <c r="O375" s="24">
        <v>131450</v>
      </c>
      <c r="P375" s="25">
        <v>0.68172388756353075</v>
      </c>
      <c r="Q375" s="24">
        <v>0</v>
      </c>
      <c r="R375" s="23" t="s">
        <v>41</v>
      </c>
      <c r="S375" s="23">
        <v>2012</v>
      </c>
      <c r="T375" s="23">
        <v>0.62</v>
      </c>
      <c r="U375" s="23">
        <v>0.27</v>
      </c>
      <c r="V375" s="23" t="s">
        <v>33</v>
      </c>
      <c r="W375" s="25">
        <v>0</v>
      </c>
      <c r="X375" s="25">
        <v>0</v>
      </c>
      <c r="Y375" s="25">
        <v>0</v>
      </c>
      <c r="Z375" s="25">
        <v>0</v>
      </c>
      <c r="AA375" s="25">
        <v>0</v>
      </c>
      <c r="AB375" s="25">
        <v>0</v>
      </c>
      <c r="AC375" s="25">
        <v>0</v>
      </c>
      <c r="AD375" s="25">
        <v>0</v>
      </c>
      <c r="AE375" s="25">
        <v>0</v>
      </c>
      <c r="AF375" s="25">
        <v>0</v>
      </c>
      <c r="AG375" s="25">
        <v>1</v>
      </c>
      <c r="AH375" s="25">
        <v>0</v>
      </c>
      <c r="AI375" s="25">
        <v>0</v>
      </c>
      <c r="AJ375" s="25">
        <v>0</v>
      </c>
    </row>
    <row r="376" spans="1:36" x14ac:dyDescent="0.35">
      <c r="A376" s="23" t="s">
        <v>2484</v>
      </c>
      <c r="B376" s="23" t="s">
        <v>2485</v>
      </c>
      <c r="C376" s="23" t="s">
        <v>2486</v>
      </c>
      <c r="D376" s="23" t="s">
        <v>30</v>
      </c>
      <c r="E376" s="24">
        <v>83.515669342848639</v>
      </c>
      <c r="F376" s="23" t="s">
        <v>33</v>
      </c>
      <c r="G376" s="24">
        <v>84.614974130240853</v>
      </c>
      <c r="H376" s="23" t="s">
        <v>61</v>
      </c>
      <c r="I376" s="24">
        <v>93.469187035385076</v>
      </c>
      <c r="J376" s="23" t="s">
        <v>61</v>
      </c>
      <c r="K376" s="24">
        <v>0.56984834968777875</v>
      </c>
      <c r="L376" s="24">
        <v>1.4849836455545644</v>
      </c>
      <c r="M376" s="23">
        <v>1985</v>
      </c>
      <c r="N376" s="24">
        <v>16815</v>
      </c>
      <c r="O376" s="24">
        <v>0</v>
      </c>
      <c r="P376" s="25">
        <v>0</v>
      </c>
      <c r="Q376" s="24">
        <v>0</v>
      </c>
      <c r="R376" s="23" t="s">
        <v>33</v>
      </c>
      <c r="S376" s="23">
        <v>0</v>
      </c>
      <c r="T376" s="23">
        <v>0</v>
      </c>
      <c r="U376" s="23">
        <v>0</v>
      </c>
      <c r="V376" s="23">
        <v>1900</v>
      </c>
      <c r="W376" s="25">
        <v>0</v>
      </c>
      <c r="X376" s="25">
        <v>0</v>
      </c>
      <c r="Y376" s="25">
        <v>1</v>
      </c>
      <c r="Z376" s="25">
        <v>0</v>
      </c>
      <c r="AA376" s="25">
        <v>0</v>
      </c>
      <c r="AB376" s="25">
        <v>0</v>
      </c>
      <c r="AC376" s="25">
        <v>0</v>
      </c>
      <c r="AD376" s="25">
        <v>0</v>
      </c>
      <c r="AE376" s="25">
        <v>0</v>
      </c>
      <c r="AF376" s="25">
        <v>0</v>
      </c>
      <c r="AG376" s="25">
        <v>0</v>
      </c>
      <c r="AH376" s="25">
        <v>0</v>
      </c>
      <c r="AI376" s="25">
        <v>0</v>
      </c>
      <c r="AJ376" s="25">
        <v>0</v>
      </c>
    </row>
    <row r="377" spans="1:36" x14ac:dyDescent="0.35">
      <c r="A377" s="23" t="s">
        <v>1347</v>
      </c>
      <c r="B377" s="23" t="s">
        <v>1348</v>
      </c>
      <c r="C377" s="23" t="s">
        <v>1349</v>
      </c>
      <c r="D377" s="23" t="s">
        <v>2990</v>
      </c>
      <c r="E377" s="24">
        <v>77.169202702702705</v>
      </c>
      <c r="F377" s="23" t="s">
        <v>33</v>
      </c>
      <c r="G377" s="24">
        <v>88.84464671814672</v>
      </c>
      <c r="H377" s="23" t="s">
        <v>33</v>
      </c>
      <c r="I377" s="24">
        <v>89.460436293436288</v>
      </c>
      <c r="J377" s="23" t="s">
        <v>33</v>
      </c>
      <c r="K377" s="24">
        <v>0</v>
      </c>
      <c r="L377" s="24">
        <v>0</v>
      </c>
      <c r="M377" s="23">
        <v>2003</v>
      </c>
      <c r="N377" s="24">
        <v>25900</v>
      </c>
      <c r="O377" s="24">
        <v>400</v>
      </c>
      <c r="P377" s="25">
        <v>1.5444015444015444E-2</v>
      </c>
      <c r="Q377" s="24">
        <v>0</v>
      </c>
      <c r="R377" s="23" t="s">
        <v>32</v>
      </c>
      <c r="S377" s="23">
        <v>10</v>
      </c>
      <c r="T377" s="23">
        <v>0</v>
      </c>
      <c r="U377" s="23">
        <v>0</v>
      </c>
      <c r="V377" s="23" t="s">
        <v>33</v>
      </c>
      <c r="W377" s="25">
        <v>0</v>
      </c>
      <c r="X377" s="25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  <c r="AE377" s="25">
        <v>0</v>
      </c>
      <c r="AF377" s="25">
        <v>0</v>
      </c>
      <c r="AG377" s="25">
        <v>0</v>
      </c>
      <c r="AH377" s="25">
        <v>0</v>
      </c>
      <c r="AI377" s="25">
        <v>1</v>
      </c>
      <c r="AJ377" s="25">
        <v>0</v>
      </c>
    </row>
    <row r="378" spans="1:36" x14ac:dyDescent="0.35">
      <c r="A378" s="23" t="s">
        <v>255</v>
      </c>
      <c r="B378" s="23" t="s">
        <v>256</v>
      </c>
      <c r="C378" s="23" t="s">
        <v>257</v>
      </c>
      <c r="D378" s="23" t="s">
        <v>94</v>
      </c>
      <c r="E378" s="24">
        <v>80.604950444553992</v>
      </c>
      <c r="F378" s="23" t="s">
        <v>61</v>
      </c>
      <c r="G378" s="24">
        <v>98.169110084490754</v>
      </c>
      <c r="H378" s="23" t="s">
        <v>61</v>
      </c>
      <c r="I378" s="24">
        <v>91.401317299355682</v>
      </c>
      <c r="J378" s="23" t="s">
        <v>61</v>
      </c>
      <c r="K378" s="24">
        <v>0</v>
      </c>
      <c r="L378" s="24">
        <v>0</v>
      </c>
      <c r="M378" s="23">
        <v>2015</v>
      </c>
      <c r="N378" s="24">
        <v>18823.36</v>
      </c>
      <c r="O378" s="24">
        <v>8863</v>
      </c>
      <c r="P378" s="25">
        <v>0.47085111266001395</v>
      </c>
      <c r="Q378" s="24">
        <v>0</v>
      </c>
      <c r="R378" s="23" t="s">
        <v>32</v>
      </c>
      <c r="S378" s="23">
        <v>9</v>
      </c>
      <c r="T378" s="23">
        <v>0</v>
      </c>
      <c r="U378" s="23">
        <v>0</v>
      </c>
      <c r="V378" s="23" t="s">
        <v>33</v>
      </c>
      <c r="W378" s="25">
        <v>0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1</v>
      </c>
      <c r="AD378" s="25">
        <v>0</v>
      </c>
      <c r="AE378" s="25">
        <v>0</v>
      </c>
      <c r="AF378" s="25">
        <v>0</v>
      </c>
      <c r="AG378" s="25">
        <v>0</v>
      </c>
      <c r="AH378" s="25">
        <v>0</v>
      </c>
      <c r="AI378" s="25">
        <v>0</v>
      </c>
      <c r="AJ378" s="25">
        <v>0</v>
      </c>
    </row>
    <row r="379" spans="1:36" x14ac:dyDescent="0.35">
      <c r="A379" s="23" t="s">
        <v>2140</v>
      </c>
      <c r="B379" s="23" t="s">
        <v>2141</v>
      </c>
      <c r="C379" s="23" t="s">
        <v>2142</v>
      </c>
      <c r="D379" s="23" t="s">
        <v>184</v>
      </c>
      <c r="E379" s="24">
        <v>74.111580176873019</v>
      </c>
      <c r="F379" s="23" t="s">
        <v>36</v>
      </c>
      <c r="G379" s="24">
        <v>79.628401468379778</v>
      </c>
      <c r="H379" s="23" t="s">
        <v>49</v>
      </c>
      <c r="I379" s="24">
        <v>85.405236108793602</v>
      </c>
      <c r="J379" s="23" t="s">
        <v>49</v>
      </c>
      <c r="K379" s="24">
        <v>4.4154847321875526</v>
      </c>
      <c r="L379" s="24">
        <v>12.19689637910896</v>
      </c>
      <c r="M379" s="23">
        <v>1996</v>
      </c>
      <c r="N379" s="24">
        <v>5993</v>
      </c>
      <c r="O379" s="24">
        <v>783</v>
      </c>
      <c r="P379" s="25">
        <v>0.13065242783247122</v>
      </c>
      <c r="Q379" s="24">
        <v>0</v>
      </c>
      <c r="R379" s="23" t="s">
        <v>32</v>
      </c>
      <c r="S379" s="23">
        <v>2022</v>
      </c>
      <c r="T379" s="23">
        <v>0</v>
      </c>
      <c r="U379" s="23">
        <v>0</v>
      </c>
      <c r="V379" s="23" t="s">
        <v>33</v>
      </c>
      <c r="W379" s="25">
        <v>0</v>
      </c>
      <c r="X379" s="25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  <c r="AE379" s="25">
        <v>1</v>
      </c>
      <c r="AF379" s="25">
        <v>0</v>
      </c>
      <c r="AG379" s="25">
        <v>0</v>
      </c>
      <c r="AH379" s="25">
        <v>0</v>
      </c>
      <c r="AI379" s="25">
        <v>0</v>
      </c>
      <c r="AJ379" s="25">
        <v>0</v>
      </c>
    </row>
    <row r="380" spans="1:36" x14ac:dyDescent="0.35">
      <c r="A380" s="23" t="s">
        <v>766</v>
      </c>
      <c r="B380" s="23" t="s">
        <v>767</v>
      </c>
      <c r="C380" s="23" t="s">
        <v>768</v>
      </c>
      <c r="D380" s="23" t="s">
        <v>85</v>
      </c>
      <c r="E380" s="24">
        <v>82.703178991015889</v>
      </c>
      <c r="F380" s="23" t="s">
        <v>36</v>
      </c>
      <c r="G380" s="24">
        <v>83.628170352453353</v>
      </c>
      <c r="H380" s="23" t="s">
        <v>36</v>
      </c>
      <c r="I380" s="24">
        <v>88.505597788527993</v>
      </c>
      <c r="J380" s="23" t="s">
        <v>36</v>
      </c>
      <c r="K380" s="24">
        <v>5.0038009675190045</v>
      </c>
      <c r="L380" s="24">
        <v>15.310297166551486</v>
      </c>
      <c r="M380" s="23">
        <v>2002</v>
      </c>
      <c r="N380" s="24">
        <v>5788</v>
      </c>
      <c r="O380" s="24">
        <v>1007</v>
      </c>
      <c r="P380" s="25">
        <v>0.17398064961990325</v>
      </c>
      <c r="Q380" s="24">
        <v>0</v>
      </c>
      <c r="R380" s="23" t="s">
        <v>32</v>
      </c>
      <c r="S380" s="23">
        <v>2022</v>
      </c>
      <c r="T380" s="23">
        <v>0</v>
      </c>
      <c r="U380" s="23">
        <v>0</v>
      </c>
      <c r="V380" s="23" t="s">
        <v>33</v>
      </c>
      <c r="W380" s="25">
        <v>0</v>
      </c>
      <c r="X380" s="25">
        <v>0</v>
      </c>
      <c r="Y380" s="25">
        <v>0</v>
      </c>
      <c r="Z380" s="25">
        <v>0</v>
      </c>
      <c r="AA380" s="25">
        <v>1</v>
      </c>
      <c r="AB380" s="25">
        <v>0</v>
      </c>
      <c r="AC380" s="25">
        <v>0</v>
      </c>
      <c r="AD380" s="25">
        <v>0</v>
      </c>
      <c r="AE380" s="25">
        <v>0</v>
      </c>
      <c r="AF380" s="25">
        <v>0</v>
      </c>
      <c r="AG380" s="25">
        <v>0</v>
      </c>
      <c r="AH380" s="25">
        <v>0</v>
      </c>
      <c r="AI380" s="25">
        <v>0</v>
      </c>
      <c r="AJ380" s="25">
        <v>0</v>
      </c>
    </row>
    <row r="381" spans="1:36" x14ac:dyDescent="0.35">
      <c r="A381" s="23" t="s">
        <v>2043</v>
      </c>
      <c r="B381" s="23" t="s">
        <v>2741</v>
      </c>
      <c r="C381" s="23" t="s">
        <v>2742</v>
      </c>
      <c r="D381" s="23" t="s">
        <v>40</v>
      </c>
      <c r="E381" s="24">
        <v>349.11752619826041</v>
      </c>
      <c r="F381" s="23" t="s">
        <v>33</v>
      </c>
      <c r="G381" s="24">
        <v>345.44640005324931</v>
      </c>
      <c r="H381" s="23" t="s">
        <v>33</v>
      </c>
      <c r="I381" s="24">
        <v>381.37636607443721</v>
      </c>
      <c r="J381" s="23" t="s">
        <v>33</v>
      </c>
      <c r="K381" s="24">
        <v>20.583875341070819</v>
      </c>
      <c r="L381" s="24">
        <v>46.425651761319067</v>
      </c>
      <c r="M381" s="23">
        <v>2017</v>
      </c>
      <c r="N381" s="24">
        <v>108170.35</v>
      </c>
      <c r="O381" s="24">
        <v>94786</v>
      </c>
      <c r="P381" s="25">
        <v>0.87626600080336248</v>
      </c>
      <c r="Q381" s="24">
        <v>0</v>
      </c>
      <c r="R381" s="23" t="s">
        <v>41</v>
      </c>
      <c r="S381" s="23">
        <v>2013</v>
      </c>
      <c r="T381" s="23">
        <v>0.55000000000000004</v>
      </c>
      <c r="U381" s="23">
        <v>0</v>
      </c>
      <c r="V381" s="23" t="s">
        <v>33</v>
      </c>
      <c r="W381" s="25">
        <v>0</v>
      </c>
      <c r="X381" s="25">
        <v>0.29702852953697567</v>
      </c>
      <c r="Y381" s="25">
        <v>0.70297147046302433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  <c r="AE381" s="25">
        <v>0</v>
      </c>
      <c r="AF381" s="25">
        <v>0</v>
      </c>
      <c r="AG381" s="25">
        <v>0</v>
      </c>
      <c r="AH381" s="25">
        <v>0</v>
      </c>
      <c r="AI381" s="25">
        <v>0</v>
      </c>
      <c r="AJ381" s="25">
        <v>0</v>
      </c>
    </row>
    <row r="382" spans="1:36" x14ac:dyDescent="0.35">
      <c r="A382" s="23" t="s">
        <v>940</v>
      </c>
      <c r="B382" s="23" t="s">
        <v>941</v>
      </c>
      <c r="C382" s="23" t="s">
        <v>942</v>
      </c>
      <c r="D382" s="23" t="s">
        <v>30</v>
      </c>
      <c r="E382" s="24">
        <v>0</v>
      </c>
      <c r="F382" s="23" t="s">
        <v>33</v>
      </c>
      <c r="G382" s="24">
        <v>172.92489961564496</v>
      </c>
      <c r="H382" s="23" t="s">
        <v>61</v>
      </c>
      <c r="I382" s="24">
        <v>58.102332725171806</v>
      </c>
      <c r="J382" s="23" t="s">
        <v>61</v>
      </c>
      <c r="K382" s="24">
        <v>20.673703278133775</v>
      </c>
      <c r="L382" s="24">
        <v>56.01288787129149</v>
      </c>
      <c r="M382" s="23">
        <v>2020</v>
      </c>
      <c r="N382" s="24">
        <v>148524.14000000001</v>
      </c>
      <c r="O382" s="24">
        <v>148524.14000000001</v>
      </c>
      <c r="P382" s="25">
        <v>1</v>
      </c>
      <c r="Q382" s="24">
        <v>130</v>
      </c>
      <c r="R382" s="23" t="s">
        <v>41</v>
      </c>
      <c r="S382" s="23">
        <v>2018</v>
      </c>
      <c r="T382" s="23">
        <v>0.56000000000000005</v>
      </c>
      <c r="U382" s="23">
        <v>0.13500000000000001</v>
      </c>
      <c r="V382" s="23" t="s">
        <v>33</v>
      </c>
      <c r="W382" s="25">
        <v>0</v>
      </c>
      <c r="X382" s="25">
        <v>0</v>
      </c>
      <c r="Y382" s="25">
        <v>1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  <c r="AF382" s="25">
        <v>0</v>
      </c>
      <c r="AG382" s="25">
        <v>0</v>
      </c>
      <c r="AH382" s="25">
        <v>0</v>
      </c>
      <c r="AI382" s="25">
        <v>0</v>
      </c>
      <c r="AJ382" s="25">
        <v>0</v>
      </c>
    </row>
    <row r="383" spans="1:36" x14ac:dyDescent="0.35">
      <c r="A383" s="23" t="s">
        <v>366</v>
      </c>
      <c r="B383" s="23" t="s">
        <v>367</v>
      </c>
      <c r="C383" s="23" t="s">
        <v>368</v>
      </c>
      <c r="D383" s="23" t="s">
        <v>60</v>
      </c>
      <c r="E383" s="24">
        <v>134.95365277777776</v>
      </c>
      <c r="F383" s="23" t="s">
        <v>36</v>
      </c>
      <c r="G383" s="24">
        <v>135.6323638888889</v>
      </c>
      <c r="H383" s="23" t="s">
        <v>36</v>
      </c>
      <c r="I383" s="24">
        <v>142.63382638888891</v>
      </c>
      <c r="J383" s="23" t="s">
        <v>36</v>
      </c>
      <c r="K383" s="24">
        <v>0</v>
      </c>
      <c r="L383" s="24">
        <v>0</v>
      </c>
      <c r="M383" s="23">
        <v>1975</v>
      </c>
      <c r="N383" s="24">
        <v>7200</v>
      </c>
      <c r="O383" s="24">
        <v>7200</v>
      </c>
      <c r="P383" s="25">
        <v>1</v>
      </c>
      <c r="Q383" s="24">
        <v>0</v>
      </c>
      <c r="R383" s="23" t="s">
        <v>41</v>
      </c>
      <c r="S383" s="23">
        <v>2010</v>
      </c>
      <c r="T383" s="23">
        <v>0</v>
      </c>
      <c r="U383" s="23">
        <v>0</v>
      </c>
      <c r="V383" s="23" t="s">
        <v>33</v>
      </c>
      <c r="W383" s="25">
        <v>0</v>
      </c>
      <c r="X383" s="25">
        <v>1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  <c r="AE383" s="25">
        <v>0</v>
      </c>
      <c r="AF383" s="25">
        <v>0</v>
      </c>
      <c r="AG383" s="25">
        <v>0</v>
      </c>
      <c r="AH383" s="25">
        <v>0</v>
      </c>
      <c r="AI383" s="25">
        <v>0</v>
      </c>
      <c r="AJ383" s="25">
        <v>0</v>
      </c>
    </row>
    <row r="384" spans="1:36" x14ac:dyDescent="0.35">
      <c r="A384" s="23" t="s">
        <v>2889</v>
      </c>
      <c r="B384" s="23" t="s">
        <v>2890</v>
      </c>
      <c r="C384" s="23" t="s">
        <v>2176</v>
      </c>
      <c r="D384" s="23" t="s">
        <v>40</v>
      </c>
      <c r="E384" s="24">
        <v>181.10995480833043</v>
      </c>
      <c r="F384" s="23" t="s">
        <v>33</v>
      </c>
      <c r="G384" s="24">
        <v>188.60568253642197</v>
      </c>
      <c r="H384" s="23" t="s">
        <v>33</v>
      </c>
      <c r="I384" s="24">
        <v>199.43671309610338</v>
      </c>
      <c r="J384" s="23" t="s">
        <v>33</v>
      </c>
      <c r="K384" s="24">
        <v>0.2207439244066618</v>
      </c>
      <c r="L384" s="24">
        <v>0.93282874569415031</v>
      </c>
      <c r="M384" s="23">
        <v>1982</v>
      </c>
      <c r="N384" s="24">
        <v>25314.400000000001</v>
      </c>
      <c r="O384" s="24">
        <v>23000</v>
      </c>
      <c r="P384" s="25">
        <v>0.90857377619062663</v>
      </c>
      <c r="Q384" s="24">
        <v>0</v>
      </c>
      <c r="R384" s="23" t="s">
        <v>41</v>
      </c>
      <c r="S384" s="23">
        <v>2012</v>
      </c>
      <c r="T384" s="23">
        <v>0.52200000000000002</v>
      </c>
      <c r="U384" s="23">
        <v>0.27800000000000002</v>
      </c>
      <c r="V384" s="23" t="s">
        <v>33</v>
      </c>
      <c r="W384" s="25">
        <v>0</v>
      </c>
      <c r="X384" s="25">
        <v>0.32457613058180323</v>
      </c>
      <c r="Y384" s="25">
        <v>0.67542386941819677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  <c r="AE384" s="25">
        <v>0</v>
      </c>
      <c r="AF384" s="25">
        <v>0</v>
      </c>
      <c r="AG384" s="25">
        <v>0</v>
      </c>
      <c r="AH384" s="25">
        <v>0</v>
      </c>
      <c r="AI384" s="25">
        <v>0</v>
      </c>
      <c r="AJ384" s="25">
        <v>0</v>
      </c>
    </row>
    <row r="385" spans="1:36" x14ac:dyDescent="0.35">
      <c r="A385" s="23" t="s">
        <v>694</v>
      </c>
      <c r="B385" s="23" t="s">
        <v>695</v>
      </c>
      <c r="C385" s="23" t="s">
        <v>696</v>
      </c>
      <c r="D385" s="23" t="s">
        <v>60</v>
      </c>
      <c r="E385" s="24">
        <v>50.870334520009756</v>
      </c>
      <c r="F385" s="23" t="s">
        <v>33</v>
      </c>
      <c r="G385" s="24">
        <v>48.386716179720111</v>
      </c>
      <c r="H385" s="23" t="s">
        <v>33</v>
      </c>
      <c r="I385" s="24">
        <v>37.713413331696536</v>
      </c>
      <c r="J385" s="23" t="s">
        <v>33</v>
      </c>
      <c r="K385" s="24">
        <v>0</v>
      </c>
      <c r="L385" s="24">
        <v>0</v>
      </c>
      <c r="M385" s="23">
        <v>2003</v>
      </c>
      <c r="N385" s="24">
        <v>16292</v>
      </c>
      <c r="O385" s="24">
        <v>15500</v>
      </c>
      <c r="P385" s="25">
        <v>0.95138718389393573</v>
      </c>
      <c r="Q385" s="24">
        <v>0</v>
      </c>
      <c r="R385" s="23" t="s">
        <v>71</v>
      </c>
      <c r="S385" s="23">
        <v>14</v>
      </c>
      <c r="T385" s="23">
        <v>0</v>
      </c>
      <c r="U385" s="23">
        <v>0</v>
      </c>
      <c r="V385" s="23" t="s">
        <v>33</v>
      </c>
      <c r="W385" s="25">
        <v>0</v>
      </c>
      <c r="X385" s="25">
        <v>1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  <c r="AE385" s="25">
        <v>0</v>
      </c>
      <c r="AF385" s="25">
        <v>0</v>
      </c>
      <c r="AG385" s="25">
        <v>0</v>
      </c>
      <c r="AH385" s="25">
        <v>0</v>
      </c>
      <c r="AI385" s="25">
        <v>0</v>
      </c>
      <c r="AJ385" s="25">
        <v>0</v>
      </c>
    </row>
    <row r="386" spans="1:36" x14ac:dyDescent="0.35">
      <c r="A386" s="23" t="s">
        <v>2252</v>
      </c>
      <c r="B386" s="23" t="s">
        <v>2253</v>
      </c>
      <c r="C386" s="23" t="s">
        <v>2254</v>
      </c>
      <c r="D386" s="23" t="s">
        <v>85</v>
      </c>
      <c r="E386" s="24">
        <v>74.841288410886733</v>
      </c>
      <c r="F386" s="23" t="s">
        <v>61</v>
      </c>
      <c r="G386" s="24">
        <v>69.725310579455666</v>
      </c>
      <c r="H386" s="23" t="s">
        <v>61</v>
      </c>
      <c r="I386" s="24">
        <v>59.962220149253731</v>
      </c>
      <c r="J386" s="23" t="s">
        <v>61</v>
      </c>
      <c r="K386" s="24">
        <v>0</v>
      </c>
      <c r="L386" s="24">
        <v>0</v>
      </c>
      <c r="M386" s="23">
        <v>2003</v>
      </c>
      <c r="N386" s="24">
        <v>18224</v>
      </c>
      <c r="O386" s="24">
        <v>680</v>
      </c>
      <c r="P386" s="25">
        <v>3.7313432835820892E-2</v>
      </c>
      <c r="Q386" s="24">
        <v>0</v>
      </c>
      <c r="R386" s="23" t="s">
        <v>32</v>
      </c>
      <c r="S386" s="23">
        <v>2022</v>
      </c>
      <c r="T386" s="23">
        <v>0</v>
      </c>
      <c r="U386" s="23">
        <v>0</v>
      </c>
      <c r="V386" s="23" t="s">
        <v>33</v>
      </c>
      <c r="W386" s="25">
        <v>0</v>
      </c>
      <c r="X386" s="25">
        <v>0</v>
      </c>
      <c r="Y386" s="25">
        <v>0</v>
      </c>
      <c r="Z386" s="25">
        <v>0</v>
      </c>
      <c r="AA386" s="25">
        <v>1</v>
      </c>
      <c r="AB386" s="25">
        <v>0</v>
      </c>
      <c r="AC386" s="25">
        <v>0</v>
      </c>
      <c r="AD386" s="25">
        <v>0</v>
      </c>
      <c r="AE386" s="25">
        <v>0</v>
      </c>
      <c r="AF386" s="25">
        <v>0</v>
      </c>
      <c r="AG386" s="25">
        <v>0</v>
      </c>
      <c r="AH386" s="25">
        <v>0</v>
      </c>
      <c r="AI386" s="25">
        <v>0</v>
      </c>
      <c r="AJ386" s="25">
        <v>0</v>
      </c>
    </row>
    <row r="387" spans="1:36" x14ac:dyDescent="0.35">
      <c r="A387" s="23" t="s">
        <v>1726</v>
      </c>
      <c r="B387" s="23" t="s">
        <v>1727</v>
      </c>
      <c r="C387" s="23" t="s">
        <v>1728</v>
      </c>
      <c r="D387" s="23" t="s">
        <v>30</v>
      </c>
      <c r="E387" s="24">
        <v>327.32457221350074</v>
      </c>
      <c r="F387" s="23" t="s">
        <v>33</v>
      </c>
      <c r="G387" s="24">
        <v>370.3602649136576</v>
      </c>
      <c r="H387" s="23" t="s">
        <v>36</v>
      </c>
      <c r="I387" s="24">
        <v>363.67354591836715</v>
      </c>
      <c r="J387" s="23" t="s">
        <v>36</v>
      </c>
      <c r="K387" s="24">
        <v>14.231750392464678</v>
      </c>
      <c r="L387" s="24">
        <v>43.98155416012559</v>
      </c>
      <c r="M387" s="23">
        <v>2011</v>
      </c>
      <c r="N387" s="24">
        <v>5096</v>
      </c>
      <c r="O387" s="24">
        <v>5096</v>
      </c>
      <c r="P387" s="25">
        <v>1</v>
      </c>
      <c r="Q387" s="24">
        <v>0</v>
      </c>
      <c r="R387" s="23" t="s">
        <v>45</v>
      </c>
      <c r="S387" s="23">
        <v>2011</v>
      </c>
      <c r="T387" s="23">
        <v>0</v>
      </c>
      <c r="U387" s="23">
        <v>0</v>
      </c>
      <c r="V387" s="23" t="s">
        <v>33</v>
      </c>
      <c r="W387" s="25">
        <v>0</v>
      </c>
      <c r="X387" s="25">
        <v>0</v>
      </c>
      <c r="Y387" s="25">
        <v>1</v>
      </c>
      <c r="Z387" s="25">
        <v>0</v>
      </c>
      <c r="AA387" s="25">
        <v>0</v>
      </c>
      <c r="AB387" s="25">
        <v>0</v>
      </c>
      <c r="AC387" s="25">
        <v>0</v>
      </c>
      <c r="AD387" s="25">
        <v>0</v>
      </c>
      <c r="AE387" s="25">
        <v>0</v>
      </c>
      <c r="AF387" s="25">
        <v>0</v>
      </c>
      <c r="AG387" s="25">
        <v>0</v>
      </c>
      <c r="AH387" s="25">
        <v>0</v>
      </c>
      <c r="AI387" s="25">
        <v>0</v>
      </c>
      <c r="AJ387" s="25">
        <v>0</v>
      </c>
    </row>
    <row r="388" spans="1:36" x14ac:dyDescent="0.35">
      <c r="A388" s="23" t="s">
        <v>898</v>
      </c>
      <c r="B388" s="23" t="s">
        <v>899</v>
      </c>
      <c r="C388" s="23" t="s">
        <v>900</v>
      </c>
      <c r="D388" s="23" t="s">
        <v>30</v>
      </c>
      <c r="E388" s="24">
        <v>150.16692584561889</v>
      </c>
      <c r="F388" s="23" t="s">
        <v>33</v>
      </c>
      <c r="G388" s="24">
        <v>152.36725784297192</v>
      </c>
      <c r="H388" s="23" t="s">
        <v>61</v>
      </c>
      <c r="I388" s="24">
        <v>157.1505945553798</v>
      </c>
      <c r="J388" s="23" t="s">
        <v>61</v>
      </c>
      <c r="K388" s="24">
        <v>5.1018954903386886</v>
      </c>
      <c r="L388" s="24">
        <v>15.743986973995465</v>
      </c>
      <c r="M388" s="23">
        <v>2014</v>
      </c>
      <c r="N388" s="24">
        <v>38126.81</v>
      </c>
      <c r="O388" s="24">
        <v>11259.08</v>
      </c>
      <c r="P388" s="25">
        <v>0.29530611136887669</v>
      </c>
      <c r="Q388" s="24">
        <v>0</v>
      </c>
      <c r="R388" s="23" t="s">
        <v>32</v>
      </c>
      <c r="S388" s="23">
        <v>2023</v>
      </c>
      <c r="T388" s="23">
        <v>0</v>
      </c>
      <c r="U388" s="23">
        <v>0</v>
      </c>
      <c r="V388" s="23" t="s">
        <v>33</v>
      </c>
      <c r="W388" s="25">
        <v>0</v>
      </c>
      <c r="X388" s="25">
        <v>0</v>
      </c>
      <c r="Y388" s="25">
        <v>1</v>
      </c>
      <c r="Z388" s="25">
        <v>0</v>
      </c>
      <c r="AA388" s="25">
        <v>0</v>
      </c>
      <c r="AB388" s="25">
        <v>0</v>
      </c>
      <c r="AC388" s="25">
        <v>0</v>
      </c>
      <c r="AD388" s="25">
        <v>0</v>
      </c>
      <c r="AE388" s="25">
        <v>0</v>
      </c>
      <c r="AF388" s="25">
        <v>0</v>
      </c>
      <c r="AG388" s="25">
        <v>0</v>
      </c>
      <c r="AH388" s="25">
        <v>0</v>
      </c>
      <c r="AI388" s="25">
        <v>0</v>
      </c>
      <c r="AJ388" s="25">
        <v>0</v>
      </c>
    </row>
    <row r="389" spans="1:36" x14ac:dyDescent="0.35">
      <c r="A389" s="23" t="s">
        <v>2232</v>
      </c>
      <c r="B389" s="23" t="s">
        <v>2233</v>
      </c>
      <c r="C389" s="23" t="s">
        <v>2234</v>
      </c>
      <c r="D389" s="23" t="s">
        <v>40</v>
      </c>
      <c r="E389" s="24">
        <v>476.68608317101001</v>
      </c>
      <c r="F389" s="23" t="s">
        <v>33</v>
      </c>
      <c r="G389" s="24">
        <v>491.94910797894659</v>
      </c>
      <c r="H389" s="23" t="s">
        <v>33</v>
      </c>
      <c r="I389" s="24">
        <v>499.07511699531636</v>
      </c>
      <c r="J389" s="23" t="s">
        <v>33</v>
      </c>
      <c r="K389" s="24">
        <v>21.670080311309899</v>
      </c>
      <c r="L389" s="24">
        <v>49.301675191958516</v>
      </c>
      <c r="M389" s="23">
        <v>1993</v>
      </c>
      <c r="N389" s="24">
        <v>41951.252</v>
      </c>
      <c r="O389" s="24">
        <v>37761</v>
      </c>
      <c r="P389" s="25">
        <v>0.90011616339841294</v>
      </c>
      <c r="Q389" s="24">
        <v>0</v>
      </c>
      <c r="R389" s="23" t="s">
        <v>41</v>
      </c>
      <c r="S389" s="23">
        <v>2019</v>
      </c>
      <c r="T389" s="23">
        <v>0.69699999999999995</v>
      </c>
      <c r="U389" s="23">
        <v>1.3</v>
      </c>
      <c r="V389" s="23" t="s">
        <v>33</v>
      </c>
      <c r="W389" s="25">
        <v>0</v>
      </c>
      <c r="X389" s="25">
        <v>0.1659828968147552</v>
      </c>
      <c r="Y389" s="25">
        <v>0.83401710318524469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  <c r="AE389" s="25">
        <v>0</v>
      </c>
      <c r="AF389" s="25">
        <v>0</v>
      </c>
      <c r="AG389" s="25">
        <v>0</v>
      </c>
      <c r="AH389" s="25">
        <v>0</v>
      </c>
      <c r="AI389" s="25">
        <v>0</v>
      </c>
      <c r="AJ389" s="25">
        <v>0</v>
      </c>
    </row>
    <row r="390" spans="1:36" x14ac:dyDescent="0.35">
      <c r="A390" s="23" t="s">
        <v>1967</v>
      </c>
      <c r="B390" s="23" t="s">
        <v>1968</v>
      </c>
      <c r="C390" s="23" t="s">
        <v>1969</v>
      </c>
      <c r="D390" s="23" t="s">
        <v>30</v>
      </c>
      <c r="E390" s="24">
        <v>486.40584114504583</v>
      </c>
      <c r="F390" s="23" t="s">
        <v>33</v>
      </c>
      <c r="G390" s="24">
        <v>525.41465074085272</v>
      </c>
      <c r="H390" s="23" t="s">
        <v>31</v>
      </c>
      <c r="I390" s="24">
        <v>538.55646205019661</v>
      </c>
      <c r="J390" s="23" t="s">
        <v>31</v>
      </c>
      <c r="K390" s="24">
        <v>50.036992238685613</v>
      </c>
      <c r="L390" s="24">
        <v>106.62372744682996</v>
      </c>
      <c r="M390" s="23">
        <v>2016</v>
      </c>
      <c r="N390" s="24">
        <v>9921</v>
      </c>
      <c r="O390" s="24">
        <v>8920</v>
      </c>
      <c r="P390" s="25">
        <v>0.8991029130128011</v>
      </c>
      <c r="Q390" s="24">
        <v>0</v>
      </c>
      <c r="R390" s="23" t="s">
        <v>41</v>
      </c>
      <c r="S390" s="23">
        <v>2015</v>
      </c>
      <c r="T390" s="23">
        <v>0.66700000000000004</v>
      </c>
      <c r="U390" s="23">
        <v>0</v>
      </c>
      <c r="V390" s="23" t="s">
        <v>33</v>
      </c>
      <c r="W390" s="25">
        <v>0</v>
      </c>
      <c r="X390" s="25">
        <v>0</v>
      </c>
      <c r="Y390" s="25">
        <v>1</v>
      </c>
      <c r="Z390" s="25">
        <v>0</v>
      </c>
      <c r="AA390" s="25">
        <v>0</v>
      </c>
      <c r="AB390" s="25">
        <v>0</v>
      </c>
      <c r="AC390" s="25">
        <v>0</v>
      </c>
      <c r="AD390" s="25">
        <v>0</v>
      </c>
      <c r="AE390" s="25">
        <v>0</v>
      </c>
      <c r="AF390" s="25">
        <v>0</v>
      </c>
      <c r="AG390" s="25">
        <v>0</v>
      </c>
      <c r="AH390" s="25">
        <v>0</v>
      </c>
      <c r="AI390" s="25">
        <v>0</v>
      </c>
      <c r="AJ390" s="25">
        <v>0</v>
      </c>
    </row>
    <row r="391" spans="1:36" x14ac:dyDescent="0.35">
      <c r="A391" s="23" t="s">
        <v>1951</v>
      </c>
      <c r="B391" s="23" t="s">
        <v>1952</v>
      </c>
      <c r="C391" s="23" t="s">
        <v>1953</v>
      </c>
      <c r="D391" s="23" t="s">
        <v>1891</v>
      </c>
      <c r="E391" s="24">
        <v>139.2142815306521</v>
      </c>
      <c r="F391" s="23" t="s">
        <v>49</v>
      </c>
      <c r="G391" s="24">
        <v>159.31638520109334</v>
      </c>
      <c r="H391" s="23" t="s">
        <v>49</v>
      </c>
      <c r="I391" s="24">
        <v>154.44777430691136</v>
      </c>
      <c r="J391" s="23" t="s">
        <v>49</v>
      </c>
      <c r="K391" s="24">
        <v>0.20202069504099962</v>
      </c>
      <c r="L391" s="24">
        <v>4.1878172588832488E-2</v>
      </c>
      <c r="M391" s="23">
        <v>1985</v>
      </c>
      <c r="N391" s="24">
        <v>20488</v>
      </c>
      <c r="O391" s="24">
        <v>11088</v>
      </c>
      <c r="P391" s="25">
        <v>0.54119484576337373</v>
      </c>
      <c r="Q391" s="24">
        <v>0</v>
      </c>
      <c r="R391" s="23" t="s">
        <v>41</v>
      </c>
      <c r="S391" s="23">
        <v>2022</v>
      </c>
      <c r="T391" s="23">
        <v>0.6</v>
      </c>
      <c r="U391" s="23">
        <v>0</v>
      </c>
      <c r="V391" s="23" t="s">
        <v>33</v>
      </c>
      <c r="W391" s="25">
        <v>0</v>
      </c>
      <c r="X391" s="25">
        <v>0</v>
      </c>
      <c r="Y391" s="25">
        <v>0</v>
      </c>
      <c r="Z391" s="25">
        <v>0</v>
      </c>
      <c r="AA391" s="25">
        <v>0</v>
      </c>
      <c r="AB391" s="25">
        <v>0</v>
      </c>
      <c r="AC391" s="25">
        <v>0</v>
      </c>
      <c r="AD391" s="25">
        <v>1</v>
      </c>
      <c r="AE391" s="25">
        <v>0</v>
      </c>
      <c r="AF391" s="25">
        <v>0</v>
      </c>
      <c r="AG391" s="25">
        <v>0</v>
      </c>
      <c r="AH391" s="25">
        <v>0</v>
      </c>
      <c r="AI391" s="25">
        <v>0</v>
      </c>
      <c r="AJ391" s="25">
        <v>0</v>
      </c>
    </row>
    <row r="392" spans="1:36" x14ac:dyDescent="0.35">
      <c r="A392" s="23" t="s">
        <v>1517</v>
      </c>
      <c r="B392" s="23" t="s">
        <v>1518</v>
      </c>
      <c r="C392" s="23" t="s">
        <v>1519</v>
      </c>
      <c r="D392" s="23" t="s">
        <v>2990</v>
      </c>
      <c r="E392" s="24">
        <v>25.549601401135401</v>
      </c>
      <c r="F392" s="23" t="s">
        <v>33</v>
      </c>
      <c r="G392" s="24">
        <v>25.928427346297862</v>
      </c>
      <c r="H392" s="23" t="s">
        <v>33</v>
      </c>
      <c r="I392" s="24">
        <v>32.560901075009063</v>
      </c>
      <c r="J392" s="23" t="s">
        <v>33</v>
      </c>
      <c r="K392" s="24">
        <v>0</v>
      </c>
      <c r="L392" s="24">
        <v>0</v>
      </c>
      <c r="M392" s="23">
        <v>2000</v>
      </c>
      <c r="N392" s="24">
        <v>91069</v>
      </c>
      <c r="O392" s="24">
        <v>8</v>
      </c>
      <c r="P392" s="25">
        <v>8.7845479801029985E-5</v>
      </c>
      <c r="Q392" s="24">
        <v>0</v>
      </c>
      <c r="R392" s="23" t="s">
        <v>32</v>
      </c>
      <c r="S392" s="23">
        <v>2000</v>
      </c>
      <c r="T392" s="23">
        <v>0</v>
      </c>
      <c r="U392" s="23">
        <v>0</v>
      </c>
      <c r="V392" s="23" t="s">
        <v>33</v>
      </c>
      <c r="W392" s="25">
        <v>0</v>
      </c>
      <c r="X392" s="25">
        <v>0</v>
      </c>
      <c r="Y392" s="25">
        <v>0</v>
      </c>
      <c r="Z392" s="25">
        <v>0</v>
      </c>
      <c r="AA392" s="25">
        <v>0</v>
      </c>
      <c r="AB392" s="25">
        <v>0</v>
      </c>
      <c r="AC392" s="25">
        <v>0</v>
      </c>
      <c r="AD392" s="25">
        <v>0</v>
      </c>
      <c r="AE392" s="25">
        <v>0</v>
      </c>
      <c r="AF392" s="25">
        <v>0</v>
      </c>
      <c r="AG392" s="25">
        <v>0</v>
      </c>
      <c r="AH392" s="25">
        <v>0</v>
      </c>
      <c r="AI392" s="25">
        <v>1</v>
      </c>
      <c r="AJ392" s="25">
        <v>0</v>
      </c>
    </row>
    <row r="393" spans="1:36" x14ac:dyDescent="0.35">
      <c r="A393" s="23" t="s">
        <v>2463</v>
      </c>
      <c r="B393" s="23" t="s">
        <v>2464</v>
      </c>
      <c r="C393" s="23" t="s">
        <v>2465</v>
      </c>
      <c r="D393" s="23" t="s">
        <v>1891</v>
      </c>
      <c r="E393" s="24">
        <v>75.889771339075963</v>
      </c>
      <c r="F393" s="23" t="s">
        <v>36</v>
      </c>
      <c r="G393" s="24">
        <v>80.169791699295217</v>
      </c>
      <c r="H393" s="23" t="s">
        <v>36</v>
      </c>
      <c r="I393" s="24">
        <v>76.318759592795615</v>
      </c>
      <c r="J393" s="23" t="s">
        <v>36</v>
      </c>
      <c r="K393" s="24">
        <v>0</v>
      </c>
      <c r="L393" s="24">
        <v>0</v>
      </c>
      <c r="M393" s="23">
        <v>2001</v>
      </c>
      <c r="N393" s="24">
        <v>6385</v>
      </c>
      <c r="O393" s="24">
        <v>1071</v>
      </c>
      <c r="P393" s="25">
        <v>0.16773688332028192</v>
      </c>
      <c r="Q393" s="24">
        <v>0</v>
      </c>
      <c r="R393" s="23" t="s">
        <v>32</v>
      </c>
      <c r="S393" s="23">
        <v>0</v>
      </c>
      <c r="T393" s="23">
        <v>0</v>
      </c>
      <c r="U393" s="23">
        <v>0</v>
      </c>
      <c r="V393" s="23" t="s">
        <v>33</v>
      </c>
      <c r="W393" s="25">
        <v>0</v>
      </c>
      <c r="X393" s="25">
        <v>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1</v>
      </c>
      <c r="AE393" s="25">
        <v>0</v>
      </c>
      <c r="AF393" s="25">
        <v>0</v>
      </c>
      <c r="AG393" s="25">
        <v>0</v>
      </c>
      <c r="AH393" s="25">
        <v>0</v>
      </c>
      <c r="AI393" s="25">
        <v>0</v>
      </c>
      <c r="AJ393" s="25">
        <v>0</v>
      </c>
    </row>
    <row r="394" spans="1:36" x14ac:dyDescent="0.35">
      <c r="A394" s="23" t="s">
        <v>134</v>
      </c>
      <c r="B394" s="23" t="s">
        <v>135</v>
      </c>
      <c r="C394" s="23" t="s">
        <v>136</v>
      </c>
      <c r="D394" s="23" t="s">
        <v>30</v>
      </c>
      <c r="E394" s="24">
        <v>473.38728322138223</v>
      </c>
      <c r="F394" s="23" t="s">
        <v>33</v>
      </c>
      <c r="G394" s="24">
        <v>531.59666010355136</v>
      </c>
      <c r="H394" s="23" t="s">
        <v>31</v>
      </c>
      <c r="I394" s="24">
        <v>525.0432004234965</v>
      </c>
      <c r="J394" s="23" t="s">
        <v>49</v>
      </c>
      <c r="K394" s="24">
        <v>18.26353833840647</v>
      </c>
      <c r="L394" s="24">
        <v>48.651878500440688</v>
      </c>
      <c r="M394" s="23">
        <v>1996</v>
      </c>
      <c r="N394" s="24">
        <v>55537.65</v>
      </c>
      <c r="O394" s="24">
        <v>35252</v>
      </c>
      <c r="P394" s="25">
        <v>0.63474057688793095</v>
      </c>
      <c r="Q394" s="24">
        <v>0</v>
      </c>
      <c r="R394" s="23" t="s">
        <v>41</v>
      </c>
      <c r="S394" s="23">
        <v>2009</v>
      </c>
      <c r="T394" s="23">
        <v>0.64300000000000002</v>
      </c>
      <c r="U394" s="23">
        <v>0.20899999999999999</v>
      </c>
      <c r="V394" s="23">
        <v>2023</v>
      </c>
      <c r="W394" s="25">
        <v>0</v>
      </c>
      <c r="X394" s="25">
        <v>0</v>
      </c>
      <c r="Y394" s="25">
        <v>1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  <c r="AE394" s="25">
        <v>0</v>
      </c>
      <c r="AF394" s="25">
        <v>0</v>
      </c>
      <c r="AG394" s="25">
        <v>0</v>
      </c>
      <c r="AH394" s="25">
        <v>0</v>
      </c>
      <c r="AI394" s="25">
        <v>0</v>
      </c>
      <c r="AJ394" s="25">
        <v>0</v>
      </c>
    </row>
    <row r="395" spans="1:36" x14ac:dyDescent="0.35">
      <c r="A395" s="23" t="s">
        <v>787</v>
      </c>
      <c r="B395" s="23" t="s">
        <v>788</v>
      </c>
      <c r="C395" s="23" t="s">
        <v>789</v>
      </c>
      <c r="D395" s="23" t="s">
        <v>101</v>
      </c>
      <c r="E395" s="24">
        <v>200.69257337656938</v>
      </c>
      <c r="F395" s="23" t="s">
        <v>36</v>
      </c>
      <c r="G395" s="24">
        <v>186.30437848174938</v>
      </c>
      <c r="H395" s="23" t="s">
        <v>36</v>
      </c>
      <c r="I395" s="24">
        <v>192.44650203708323</v>
      </c>
      <c r="J395" s="23" t="s">
        <v>36</v>
      </c>
      <c r="K395" s="24">
        <v>0</v>
      </c>
      <c r="L395" s="24">
        <v>0</v>
      </c>
      <c r="M395" s="23">
        <v>1988</v>
      </c>
      <c r="N395" s="24">
        <v>12027</v>
      </c>
      <c r="O395" s="24">
        <v>12027</v>
      </c>
      <c r="P395" s="25">
        <v>1</v>
      </c>
      <c r="Q395" s="24">
        <v>0</v>
      </c>
      <c r="R395" s="23" t="s">
        <v>41</v>
      </c>
      <c r="S395" s="23">
        <v>2004</v>
      </c>
      <c r="T395" s="23">
        <v>0</v>
      </c>
      <c r="U395" s="23">
        <v>0</v>
      </c>
      <c r="V395" s="23" t="s">
        <v>33</v>
      </c>
      <c r="W395" s="25">
        <v>0</v>
      </c>
      <c r="X395" s="25">
        <v>0</v>
      </c>
      <c r="Y395" s="25">
        <v>0</v>
      </c>
      <c r="Z395" s="25">
        <v>0</v>
      </c>
      <c r="AA395" s="25">
        <v>0</v>
      </c>
      <c r="AB395" s="25">
        <v>0</v>
      </c>
      <c r="AC395" s="25">
        <v>0</v>
      </c>
      <c r="AD395" s="25">
        <v>0</v>
      </c>
      <c r="AE395" s="25">
        <v>0</v>
      </c>
      <c r="AF395" s="25">
        <v>1</v>
      </c>
      <c r="AG395" s="25">
        <v>0</v>
      </c>
      <c r="AH395" s="25">
        <v>0</v>
      </c>
      <c r="AI395" s="25">
        <v>0</v>
      </c>
      <c r="AJ395" s="25">
        <v>0</v>
      </c>
    </row>
    <row r="396" spans="1:36" x14ac:dyDescent="0.35">
      <c r="A396" s="23" t="s">
        <v>2173</v>
      </c>
      <c r="B396" s="23" t="s">
        <v>2174</v>
      </c>
      <c r="C396" s="23" t="s">
        <v>2175</v>
      </c>
      <c r="D396" s="23" t="s">
        <v>60</v>
      </c>
      <c r="E396" s="24">
        <v>62.203838768668092</v>
      </c>
      <c r="F396" s="23" t="s">
        <v>61</v>
      </c>
      <c r="G396" s="24">
        <v>63.324505486132281</v>
      </c>
      <c r="H396" s="23" t="s">
        <v>61</v>
      </c>
      <c r="I396" s="24">
        <v>63.465420222493144</v>
      </c>
      <c r="J396" s="23" t="s">
        <v>61</v>
      </c>
      <c r="K396" s="24">
        <v>0</v>
      </c>
      <c r="L396" s="24">
        <v>0</v>
      </c>
      <c r="M396" s="23">
        <v>2002</v>
      </c>
      <c r="N396" s="24">
        <v>26248</v>
      </c>
      <c r="O396" s="24">
        <v>21823</v>
      </c>
      <c r="P396" s="25">
        <v>0.83141572691252663</v>
      </c>
      <c r="Q396" s="24">
        <v>0</v>
      </c>
      <c r="R396" s="23" t="s">
        <v>41</v>
      </c>
      <c r="S396" s="23">
        <v>2016</v>
      </c>
      <c r="T396" s="23">
        <v>1.4179999999999999</v>
      </c>
      <c r="U396" s="23">
        <v>0</v>
      </c>
      <c r="V396" s="23" t="s">
        <v>33</v>
      </c>
      <c r="W396" s="25">
        <v>0</v>
      </c>
      <c r="X396" s="25">
        <v>1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  <c r="AE396" s="25">
        <v>0</v>
      </c>
      <c r="AF396" s="25">
        <v>0</v>
      </c>
      <c r="AG396" s="25">
        <v>0</v>
      </c>
      <c r="AH396" s="25">
        <v>0</v>
      </c>
      <c r="AI396" s="25">
        <v>0</v>
      </c>
      <c r="AJ396" s="25">
        <v>0</v>
      </c>
    </row>
    <row r="397" spans="1:36" x14ac:dyDescent="0.35">
      <c r="A397" s="23" t="s">
        <v>2308</v>
      </c>
      <c r="B397" s="23" t="s">
        <v>2309</v>
      </c>
      <c r="C397" s="23" t="s">
        <v>2310</v>
      </c>
      <c r="D397" s="23" t="s">
        <v>2990</v>
      </c>
      <c r="E397" s="24">
        <v>86.390561979026614</v>
      </c>
      <c r="F397" s="23" t="s">
        <v>33</v>
      </c>
      <c r="G397" s="24">
        <v>82.713491529981169</v>
      </c>
      <c r="H397" s="23" t="s">
        <v>33</v>
      </c>
      <c r="I397" s="24">
        <v>91.642303710674909</v>
      </c>
      <c r="J397" s="23" t="s">
        <v>33</v>
      </c>
      <c r="K397" s="24">
        <v>0</v>
      </c>
      <c r="L397" s="24">
        <v>0</v>
      </c>
      <c r="M397" s="23">
        <v>2006</v>
      </c>
      <c r="N397" s="24">
        <v>29752</v>
      </c>
      <c r="O397" s="24">
        <v>1735</v>
      </c>
      <c r="P397" s="25">
        <v>5.8315407367571931E-2</v>
      </c>
      <c r="Q397" s="24">
        <v>0</v>
      </c>
      <c r="R397" s="23" t="s">
        <v>71</v>
      </c>
      <c r="S397" s="23">
        <v>0</v>
      </c>
      <c r="T397" s="23">
        <v>262</v>
      </c>
      <c r="U397" s="23">
        <v>0</v>
      </c>
      <c r="V397" s="23" t="s">
        <v>33</v>
      </c>
      <c r="W397" s="25">
        <v>0</v>
      </c>
      <c r="X397" s="25">
        <v>0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  <c r="AE397" s="25">
        <v>0</v>
      </c>
      <c r="AF397" s="25">
        <v>0</v>
      </c>
      <c r="AG397" s="25">
        <v>0</v>
      </c>
      <c r="AH397" s="25">
        <v>0</v>
      </c>
      <c r="AI397" s="25">
        <v>1</v>
      </c>
      <c r="AJ397" s="25">
        <v>0</v>
      </c>
    </row>
    <row r="398" spans="1:36" x14ac:dyDescent="0.35">
      <c r="A398" s="23" t="s">
        <v>2425</v>
      </c>
      <c r="B398" s="23" t="s">
        <v>2426</v>
      </c>
      <c r="C398" s="23" t="s">
        <v>2427</v>
      </c>
      <c r="D398" s="23" t="s">
        <v>1891</v>
      </c>
      <c r="E398" s="24">
        <v>89.637136884595975</v>
      </c>
      <c r="F398" s="23" t="s">
        <v>36</v>
      </c>
      <c r="G398" s="24">
        <v>97.340517552079575</v>
      </c>
      <c r="H398" s="23" t="s">
        <v>36</v>
      </c>
      <c r="I398" s="24">
        <v>96.536077272399623</v>
      </c>
      <c r="J398" s="23" t="s">
        <v>36</v>
      </c>
      <c r="K398" s="24">
        <v>0</v>
      </c>
      <c r="L398" s="24">
        <v>0</v>
      </c>
      <c r="M398" s="23">
        <v>2019</v>
      </c>
      <c r="N398" s="24">
        <v>13873</v>
      </c>
      <c r="O398" s="24">
        <v>4312</v>
      </c>
      <c r="P398" s="25">
        <v>0.3108195775967707</v>
      </c>
      <c r="Q398" s="24">
        <v>0</v>
      </c>
      <c r="R398" s="23" t="s">
        <v>32</v>
      </c>
      <c r="S398" s="23">
        <v>2019</v>
      </c>
      <c r="T398" s="23">
        <v>0</v>
      </c>
      <c r="U398" s="23">
        <v>0</v>
      </c>
      <c r="V398" s="23" t="s">
        <v>33</v>
      </c>
      <c r="W398" s="25">
        <v>0</v>
      </c>
      <c r="X398" s="25">
        <v>0</v>
      </c>
      <c r="Y398" s="25">
        <v>0</v>
      </c>
      <c r="Z398" s="25">
        <v>0</v>
      </c>
      <c r="AA398" s="25">
        <v>0</v>
      </c>
      <c r="AB398" s="25">
        <v>0</v>
      </c>
      <c r="AC398" s="25">
        <v>0</v>
      </c>
      <c r="AD398" s="25">
        <v>1</v>
      </c>
      <c r="AE398" s="25">
        <v>0</v>
      </c>
      <c r="AF398" s="25">
        <v>0</v>
      </c>
      <c r="AG398" s="25">
        <v>0</v>
      </c>
      <c r="AH398" s="25">
        <v>0</v>
      </c>
      <c r="AI398" s="25">
        <v>0</v>
      </c>
      <c r="AJ398" s="25">
        <v>0</v>
      </c>
    </row>
    <row r="399" spans="1:36" x14ac:dyDescent="0.35">
      <c r="A399" s="23" t="s">
        <v>2657</v>
      </c>
      <c r="B399" s="23" t="s">
        <v>2658</v>
      </c>
      <c r="C399" s="23" t="s">
        <v>2659</v>
      </c>
      <c r="D399" s="23" t="s">
        <v>2990</v>
      </c>
      <c r="E399" s="24">
        <v>111.74716917096048</v>
      </c>
      <c r="F399" s="23" t="s">
        <v>33</v>
      </c>
      <c r="G399" s="24">
        <v>149.49585017432352</v>
      </c>
      <c r="H399" s="23" t="s">
        <v>33</v>
      </c>
      <c r="I399" s="24">
        <v>162.30554441393355</v>
      </c>
      <c r="J399" s="23" t="s">
        <v>33</v>
      </c>
      <c r="K399" s="24">
        <v>6.5454321063836352</v>
      </c>
      <c r="L399" s="24">
        <v>16.511277035574341</v>
      </c>
      <c r="M399" s="23">
        <v>1989</v>
      </c>
      <c r="N399" s="24">
        <v>32411</v>
      </c>
      <c r="O399" s="24">
        <v>20000</v>
      </c>
      <c r="P399" s="25">
        <v>0.61707445003239636</v>
      </c>
      <c r="Q399" s="24">
        <v>0</v>
      </c>
      <c r="R399" s="23" t="s">
        <v>41</v>
      </c>
      <c r="S399" s="23">
        <v>0</v>
      </c>
      <c r="T399" s="23">
        <v>0.91</v>
      </c>
      <c r="U399" s="23">
        <v>0</v>
      </c>
      <c r="V399" s="23">
        <v>2013</v>
      </c>
      <c r="W399" s="25">
        <v>0</v>
      </c>
      <c r="X399" s="25">
        <v>0</v>
      </c>
      <c r="Y399" s="25">
        <v>0</v>
      </c>
      <c r="Z399" s="25">
        <v>0</v>
      </c>
      <c r="AA399" s="25">
        <v>0</v>
      </c>
      <c r="AB399" s="25">
        <v>0</v>
      </c>
      <c r="AC399" s="25">
        <v>0</v>
      </c>
      <c r="AD399" s="25">
        <v>0</v>
      </c>
      <c r="AE399" s="25">
        <v>0</v>
      </c>
      <c r="AF399" s="25">
        <v>0</v>
      </c>
      <c r="AG399" s="25">
        <v>0</v>
      </c>
      <c r="AH399" s="25">
        <v>0</v>
      </c>
      <c r="AI399" s="25">
        <v>1</v>
      </c>
      <c r="AJ399" s="25">
        <v>0</v>
      </c>
    </row>
    <row r="400" spans="1:36" x14ac:dyDescent="0.35">
      <c r="A400" s="23" t="s">
        <v>2403</v>
      </c>
      <c r="B400" s="23" t="s">
        <v>2404</v>
      </c>
      <c r="C400" s="23" t="s">
        <v>2405</v>
      </c>
      <c r="D400" s="23" t="s">
        <v>40</v>
      </c>
      <c r="E400" s="24">
        <v>144.34046728508869</v>
      </c>
      <c r="F400" s="23" t="s">
        <v>33</v>
      </c>
      <c r="G400" s="24">
        <v>143.31294329119203</v>
      </c>
      <c r="H400" s="23" t="s">
        <v>33</v>
      </c>
      <c r="I400" s="24">
        <v>143.21025693161761</v>
      </c>
      <c r="J400" s="23" t="s">
        <v>33</v>
      </c>
      <c r="K400" s="24">
        <v>0</v>
      </c>
      <c r="L400" s="24">
        <v>0</v>
      </c>
      <c r="M400" s="23">
        <v>2021</v>
      </c>
      <c r="N400" s="24">
        <v>11705.06</v>
      </c>
      <c r="O400" s="24">
        <v>3500</v>
      </c>
      <c r="P400" s="25">
        <v>0.29901598112269395</v>
      </c>
      <c r="Q400" s="24">
        <v>0</v>
      </c>
      <c r="R400" s="23" t="s">
        <v>41</v>
      </c>
      <c r="S400" s="23">
        <v>2021</v>
      </c>
      <c r="T400" s="23">
        <v>500</v>
      </c>
      <c r="U400" s="23">
        <v>0</v>
      </c>
      <c r="V400" s="23" t="s">
        <v>33</v>
      </c>
      <c r="W400" s="25">
        <v>0</v>
      </c>
      <c r="X400" s="25">
        <v>0</v>
      </c>
      <c r="Y400" s="25">
        <v>0</v>
      </c>
      <c r="Z400" s="25">
        <v>0</v>
      </c>
      <c r="AA400" s="25">
        <v>0.41475908709566633</v>
      </c>
      <c r="AB400" s="25">
        <v>0.58524091290433367</v>
      </c>
      <c r="AC400" s="25">
        <v>0</v>
      </c>
      <c r="AD400" s="25">
        <v>0</v>
      </c>
      <c r="AE400" s="25">
        <v>0</v>
      </c>
      <c r="AF400" s="25">
        <v>0</v>
      </c>
      <c r="AG400" s="25">
        <v>0</v>
      </c>
      <c r="AH400" s="25">
        <v>0</v>
      </c>
      <c r="AI400" s="25">
        <v>0</v>
      </c>
      <c r="AJ400" s="25">
        <v>0</v>
      </c>
    </row>
    <row r="401" spans="1:36" x14ac:dyDescent="0.35">
      <c r="A401" s="23" t="s">
        <v>2921</v>
      </c>
      <c r="B401" s="23" t="s">
        <v>2376</v>
      </c>
      <c r="C401" s="23" t="s">
        <v>2377</v>
      </c>
      <c r="D401" s="23" t="s">
        <v>40</v>
      </c>
      <c r="E401" s="24">
        <v>240.1742440666836</v>
      </c>
      <c r="F401" s="23" t="s">
        <v>33</v>
      </c>
      <c r="G401" s="24">
        <v>368.32899709805355</v>
      </c>
      <c r="H401" s="23" t="s">
        <v>33</v>
      </c>
      <c r="I401" s="24">
        <v>394.24329443287343</v>
      </c>
      <c r="J401" s="23" t="s">
        <v>33</v>
      </c>
      <c r="K401" s="24">
        <v>25.766344399781026</v>
      </c>
      <c r="L401" s="24">
        <v>76.837885131428493</v>
      </c>
      <c r="M401" s="23">
        <v>2020</v>
      </c>
      <c r="N401" s="24">
        <v>34962.74</v>
      </c>
      <c r="O401" s="24">
        <v>25500</v>
      </c>
      <c r="P401" s="25">
        <v>0.72934787147689228</v>
      </c>
      <c r="Q401" s="24">
        <v>0</v>
      </c>
      <c r="R401" s="23" t="s">
        <v>41</v>
      </c>
      <c r="S401" s="23">
        <v>2017</v>
      </c>
      <c r="T401" s="23">
        <v>0.8</v>
      </c>
      <c r="U401" s="23">
        <v>0</v>
      </c>
      <c r="V401" s="23" t="s">
        <v>33</v>
      </c>
      <c r="W401" s="25">
        <v>0</v>
      </c>
      <c r="X401" s="25">
        <v>0</v>
      </c>
      <c r="Y401" s="25">
        <v>0.7073361527157197</v>
      </c>
      <c r="Z401" s="25">
        <v>0.29266384728428035</v>
      </c>
      <c r="AA401" s="25">
        <v>0</v>
      </c>
      <c r="AB401" s="25">
        <v>0</v>
      </c>
      <c r="AC401" s="25">
        <v>0</v>
      </c>
      <c r="AD401" s="25">
        <v>0</v>
      </c>
      <c r="AE401" s="25">
        <v>0</v>
      </c>
      <c r="AF401" s="25">
        <v>0</v>
      </c>
      <c r="AG401" s="25">
        <v>0</v>
      </c>
      <c r="AH401" s="25">
        <v>0</v>
      </c>
      <c r="AI401" s="25">
        <v>0</v>
      </c>
      <c r="AJ401" s="25">
        <v>0</v>
      </c>
    </row>
    <row r="402" spans="1:36" x14ac:dyDescent="0.35">
      <c r="A402" s="23" t="s">
        <v>46</v>
      </c>
      <c r="B402" s="23" t="s">
        <v>47</v>
      </c>
      <c r="C402" s="23" t="s">
        <v>48</v>
      </c>
      <c r="D402" s="23" t="s">
        <v>30</v>
      </c>
      <c r="E402" s="24">
        <v>471.94948328816622</v>
      </c>
      <c r="F402" s="23" t="s">
        <v>33</v>
      </c>
      <c r="G402" s="24">
        <v>448.16338934056006</v>
      </c>
      <c r="H402" s="23" t="s">
        <v>49</v>
      </c>
      <c r="I402" s="24">
        <v>469.87996386630533</v>
      </c>
      <c r="J402" s="23" t="s">
        <v>49</v>
      </c>
      <c r="K402" s="24">
        <v>22.6840108401084</v>
      </c>
      <c r="L402" s="24">
        <v>56.78879855465221</v>
      </c>
      <c r="M402" s="23">
        <v>2016</v>
      </c>
      <c r="N402" s="24">
        <v>5535</v>
      </c>
      <c r="O402" s="24">
        <v>3000</v>
      </c>
      <c r="P402" s="25">
        <v>0.54200542005420049</v>
      </c>
      <c r="Q402" s="24">
        <v>0</v>
      </c>
      <c r="R402" s="23" t="s">
        <v>32</v>
      </c>
      <c r="S402" s="23">
        <v>2019</v>
      </c>
      <c r="T402" s="23">
        <v>0</v>
      </c>
      <c r="U402" s="23">
        <v>0</v>
      </c>
      <c r="V402" s="23" t="s">
        <v>33</v>
      </c>
      <c r="W402" s="25">
        <v>0</v>
      </c>
      <c r="X402" s="25">
        <v>0</v>
      </c>
      <c r="Y402" s="25">
        <v>1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  <c r="AE402" s="25">
        <v>0</v>
      </c>
      <c r="AF402" s="25">
        <v>0</v>
      </c>
      <c r="AG402" s="25">
        <v>0</v>
      </c>
      <c r="AH402" s="25">
        <v>0</v>
      </c>
      <c r="AI402" s="25">
        <v>0</v>
      </c>
      <c r="AJ402" s="25">
        <v>0</v>
      </c>
    </row>
    <row r="403" spans="1:36" x14ac:dyDescent="0.35">
      <c r="A403" s="23" t="s">
        <v>328</v>
      </c>
      <c r="B403" s="23" t="s">
        <v>329</v>
      </c>
      <c r="C403" s="23" t="s">
        <v>330</v>
      </c>
      <c r="D403" s="23" t="s">
        <v>60</v>
      </c>
      <c r="E403" s="24">
        <v>211.58371835150618</v>
      </c>
      <c r="F403" s="23" t="s">
        <v>31</v>
      </c>
      <c r="G403" s="24">
        <v>210.8421382369248</v>
      </c>
      <c r="H403" s="23" t="s">
        <v>31</v>
      </c>
      <c r="I403" s="24">
        <v>220.29199223803363</v>
      </c>
      <c r="J403" s="23" t="s">
        <v>31</v>
      </c>
      <c r="K403" s="24">
        <v>0</v>
      </c>
      <c r="L403" s="24">
        <v>0</v>
      </c>
      <c r="M403" s="23">
        <v>1980</v>
      </c>
      <c r="N403" s="24">
        <v>5411</v>
      </c>
      <c r="O403" s="24">
        <v>3589</v>
      </c>
      <c r="P403" s="25">
        <v>0.66327850674551836</v>
      </c>
      <c r="Q403" s="24">
        <v>0</v>
      </c>
      <c r="R403" s="23" t="s">
        <v>45</v>
      </c>
      <c r="S403" s="23">
        <v>0</v>
      </c>
      <c r="T403" s="23">
        <v>0</v>
      </c>
      <c r="U403" s="23">
        <v>0</v>
      </c>
      <c r="V403" s="23" t="s">
        <v>33</v>
      </c>
      <c r="W403" s="25">
        <v>0</v>
      </c>
      <c r="X403" s="25">
        <v>1</v>
      </c>
      <c r="Y403" s="25">
        <v>0</v>
      </c>
      <c r="Z403" s="25">
        <v>0</v>
      </c>
      <c r="AA403" s="25">
        <v>0</v>
      </c>
      <c r="AB403" s="25">
        <v>0</v>
      </c>
      <c r="AC403" s="25">
        <v>0</v>
      </c>
      <c r="AD403" s="25">
        <v>0</v>
      </c>
      <c r="AE403" s="25">
        <v>0</v>
      </c>
      <c r="AF403" s="25">
        <v>0</v>
      </c>
      <c r="AG403" s="25">
        <v>0</v>
      </c>
      <c r="AH403" s="25">
        <v>0</v>
      </c>
      <c r="AI403" s="25">
        <v>0</v>
      </c>
      <c r="AJ403" s="25">
        <v>0</v>
      </c>
    </row>
    <row r="404" spans="1:36" x14ac:dyDescent="0.35">
      <c r="A404" s="23" t="s">
        <v>172</v>
      </c>
      <c r="B404" s="23" t="s">
        <v>173</v>
      </c>
      <c r="C404" s="23" t="s">
        <v>174</v>
      </c>
      <c r="D404" s="23" t="s">
        <v>30</v>
      </c>
      <c r="E404" s="24">
        <v>191.01988212861843</v>
      </c>
      <c r="F404" s="23" t="s">
        <v>33</v>
      </c>
      <c r="G404" s="24">
        <v>213.29427977119087</v>
      </c>
      <c r="H404" s="23" t="s">
        <v>61</v>
      </c>
      <c r="I404" s="24">
        <v>214.88373634945401</v>
      </c>
      <c r="J404" s="23" t="s">
        <v>61</v>
      </c>
      <c r="K404" s="24">
        <v>6.7454498179927196</v>
      </c>
      <c r="L404" s="24">
        <v>16.928583810019067</v>
      </c>
      <c r="M404" s="23">
        <v>1981</v>
      </c>
      <c r="N404" s="24">
        <v>23076</v>
      </c>
      <c r="O404" s="24">
        <v>21202</v>
      </c>
      <c r="P404" s="25">
        <v>0.91879008493673076</v>
      </c>
      <c r="Q404" s="24">
        <v>0</v>
      </c>
      <c r="R404" s="23" t="s">
        <v>81</v>
      </c>
      <c r="S404" s="23">
        <v>2019</v>
      </c>
      <c r="T404" s="23">
        <v>0.59350000000000003</v>
      </c>
      <c r="U404" s="23">
        <v>0</v>
      </c>
      <c r="V404" s="23" t="s">
        <v>33</v>
      </c>
      <c r="W404" s="25">
        <v>0</v>
      </c>
      <c r="X404" s="25">
        <v>0</v>
      </c>
      <c r="Y404" s="25">
        <v>1</v>
      </c>
      <c r="Z404" s="25">
        <v>0</v>
      </c>
      <c r="AA404" s="25">
        <v>0</v>
      </c>
      <c r="AB404" s="25">
        <v>0</v>
      </c>
      <c r="AC404" s="25">
        <v>0</v>
      </c>
      <c r="AD404" s="25">
        <v>0</v>
      </c>
      <c r="AE404" s="25">
        <v>0</v>
      </c>
      <c r="AF404" s="25">
        <v>0</v>
      </c>
      <c r="AG404" s="25">
        <v>0</v>
      </c>
      <c r="AH404" s="25">
        <v>0</v>
      </c>
      <c r="AI404" s="25">
        <v>0</v>
      </c>
      <c r="AJ404" s="25">
        <v>0</v>
      </c>
    </row>
    <row r="405" spans="1:36" x14ac:dyDescent="0.35">
      <c r="A405" s="23" t="s">
        <v>175</v>
      </c>
      <c r="B405" s="23" t="s">
        <v>176</v>
      </c>
      <c r="C405" s="23" t="s">
        <v>177</v>
      </c>
      <c r="D405" s="23" t="s">
        <v>40</v>
      </c>
      <c r="E405" s="24">
        <v>198.54680952380951</v>
      </c>
      <c r="F405" s="23" t="s">
        <v>33</v>
      </c>
      <c r="G405" s="24">
        <v>218.15366666666668</v>
      </c>
      <c r="H405" s="23" t="s">
        <v>33</v>
      </c>
      <c r="I405" s="24">
        <v>227.02666666666667</v>
      </c>
      <c r="J405" s="23" t="s">
        <v>33</v>
      </c>
      <c r="K405" s="24">
        <v>10.010396825396825</v>
      </c>
      <c r="L405" s="24">
        <v>19.524642857142858</v>
      </c>
      <c r="M405" s="23">
        <v>2016</v>
      </c>
      <c r="N405" s="24">
        <v>25200</v>
      </c>
      <c r="O405" s="24">
        <v>23605</v>
      </c>
      <c r="P405" s="25">
        <v>0.93670634920634921</v>
      </c>
      <c r="Q405" s="24">
        <v>582</v>
      </c>
      <c r="R405" s="23" t="s">
        <v>41</v>
      </c>
      <c r="S405" s="23">
        <v>7</v>
      </c>
      <c r="T405" s="23">
        <v>0.65</v>
      </c>
      <c r="U405" s="23">
        <v>0</v>
      </c>
      <c r="V405" s="23" t="s">
        <v>33</v>
      </c>
      <c r="W405" s="25">
        <v>0.75881908733155368</v>
      </c>
      <c r="X405" s="25">
        <v>0</v>
      </c>
      <c r="Y405" s="25">
        <v>0.2411809126684463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  <c r="AE405" s="25">
        <v>0</v>
      </c>
      <c r="AF405" s="25">
        <v>0</v>
      </c>
      <c r="AG405" s="25">
        <v>0</v>
      </c>
      <c r="AH405" s="25">
        <v>0</v>
      </c>
      <c r="AI405" s="25">
        <v>0</v>
      </c>
      <c r="AJ405" s="25">
        <v>0</v>
      </c>
    </row>
    <row r="406" spans="1:36" x14ac:dyDescent="0.35">
      <c r="A406" s="23" t="s">
        <v>340</v>
      </c>
      <c r="B406" s="23" t="s">
        <v>2960</v>
      </c>
      <c r="C406" s="23" t="s">
        <v>341</v>
      </c>
      <c r="D406" s="23" t="s">
        <v>184</v>
      </c>
      <c r="E406" s="24">
        <v>180.666748214758</v>
      </c>
      <c r="F406" s="23" t="s">
        <v>31</v>
      </c>
      <c r="G406" s="24">
        <v>161.7341888011486</v>
      </c>
      <c r="H406" s="23" t="s">
        <v>31</v>
      </c>
      <c r="I406" s="24">
        <v>168.28833075150186</v>
      </c>
      <c r="J406" s="23" t="s">
        <v>31</v>
      </c>
      <c r="K406" s="24">
        <v>1.889144972985227E-3</v>
      </c>
      <c r="L406" s="24">
        <v>2.6731401367740961E-2</v>
      </c>
      <c r="M406" s="23">
        <v>2016</v>
      </c>
      <c r="N406" s="24">
        <v>10586.8</v>
      </c>
      <c r="O406" s="24">
        <v>5865.6</v>
      </c>
      <c r="P406" s="25">
        <v>0.55404843767710743</v>
      </c>
      <c r="Q406" s="24">
        <v>0</v>
      </c>
      <c r="R406" s="23" t="s">
        <v>41</v>
      </c>
      <c r="S406" s="23">
        <v>2018</v>
      </c>
      <c r="T406" s="23">
        <v>0.68</v>
      </c>
      <c r="U406" s="23">
        <v>0</v>
      </c>
      <c r="V406" s="23" t="s">
        <v>33</v>
      </c>
      <c r="W406" s="25">
        <v>0</v>
      </c>
      <c r="X406" s="25">
        <v>0</v>
      </c>
      <c r="Y406" s="25">
        <v>0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  <c r="AE406" s="25">
        <v>1</v>
      </c>
      <c r="AF406" s="25">
        <v>0</v>
      </c>
      <c r="AG406" s="25">
        <v>0</v>
      </c>
      <c r="AH406" s="25">
        <v>0</v>
      </c>
      <c r="AI406" s="25">
        <v>0</v>
      </c>
      <c r="AJ406" s="25">
        <v>0</v>
      </c>
    </row>
    <row r="407" spans="1:36" x14ac:dyDescent="0.35">
      <c r="A407" s="23" t="s">
        <v>840</v>
      </c>
      <c r="B407" s="23" t="s">
        <v>841</v>
      </c>
      <c r="C407" s="23" t="s">
        <v>842</v>
      </c>
      <c r="D407" s="23" t="s">
        <v>184</v>
      </c>
      <c r="E407" s="24">
        <v>190.47221022890162</v>
      </c>
      <c r="F407" s="23" t="s">
        <v>31</v>
      </c>
      <c r="G407" s="24">
        <v>191.50199818315565</v>
      </c>
      <c r="H407" s="23" t="s">
        <v>31</v>
      </c>
      <c r="I407" s="24">
        <v>206.02321311996354</v>
      </c>
      <c r="J407" s="23" t="s">
        <v>31</v>
      </c>
      <c r="K407" s="24">
        <v>0</v>
      </c>
      <c r="L407" s="24">
        <v>0</v>
      </c>
      <c r="M407" s="23">
        <v>2018</v>
      </c>
      <c r="N407" s="24">
        <v>5790.26</v>
      </c>
      <c r="O407" s="24">
        <v>2291</v>
      </c>
      <c r="P407" s="25">
        <v>0.3956644433928701</v>
      </c>
      <c r="Q407" s="24">
        <v>0</v>
      </c>
      <c r="R407" s="23" t="s">
        <v>32</v>
      </c>
      <c r="S407" s="23">
        <v>0</v>
      </c>
      <c r="T407" s="23">
        <v>0</v>
      </c>
      <c r="U407" s="23">
        <v>0</v>
      </c>
      <c r="V407" s="23" t="s">
        <v>33</v>
      </c>
      <c r="W407" s="25">
        <v>0</v>
      </c>
      <c r="X407" s="25">
        <v>0</v>
      </c>
      <c r="Y407" s="25">
        <v>0</v>
      </c>
      <c r="Z407" s="25">
        <v>0</v>
      </c>
      <c r="AA407" s="25">
        <v>0</v>
      </c>
      <c r="AB407" s="25">
        <v>0</v>
      </c>
      <c r="AC407" s="25">
        <v>0</v>
      </c>
      <c r="AD407" s="25">
        <v>0</v>
      </c>
      <c r="AE407" s="25">
        <v>1</v>
      </c>
      <c r="AF407" s="25">
        <v>0</v>
      </c>
      <c r="AG407" s="25">
        <v>0</v>
      </c>
      <c r="AH407" s="25">
        <v>0</v>
      </c>
      <c r="AI407" s="25">
        <v>0</v>
      </c>
      <c r="AJ407" s="25">
        <v>0</v>
      </c>
    </row>
    <row r="408" spans="1:36" x14ac:dyDescent="0.35">
      <c r="A408" s="23" t="s">
        <v>2031</v>
      </c>
      <c r="B408" s="23" t="s">
        <v>2032</v>
      </c>
      <c r="C408" s="23" t="s">
        <v>2033</v>
      </c>
      <c r="D408" s="23" t="s">
        <v>60</v>
      </c>
      <c r="E408" s="24">
        <v>125.44982818508869</v>
      </c>
      <c r="F408" s="23" t="s">
        <v>36</v>
      </c>
      <c r="G408" s="24">
        <v>130.43249968986476</v>
      </c>
      <c r="H408" s="23" t="s">
        <v>36</v>
      </c>
      <c r="I408" s="24">
        <v>134.54121697059918</v>
      </c>
      <c r="J408" s="23" t="s">
        <v>36</v>
      </c>
      <c r="K408" s="24">
        <v>0</v>
      </c>
      <c r="L408" s="24">
        <v>0</v>
      </c>
      <c r="M408" s="23">
        <v>1985</v>
      </c>
      <c r="N408" s="24">
        <v>16122</v>
      </c>
      <c r="O408" s="24">
        <v>11438</v>
      </c>
      <c r="P408" s="25">
        <v>0.70946532688252073</v>
      </c>
      <c r="Q408" s="24">
        <v>0</v>
      </c>
      <c r="R408" s="23" t="s">
        <v>41</v>
      </c>
      <c r="S408" s="23">
        <v>2010</v>
      </c>
      <c r="T408" s="23">
        <v>0.88200000000000001</v>
      </c>
      <c r="U408" s="23">
        <v>0.95</v>
      </c>
      <c r="V408" s="23" t="s">
        <v>33</v>
      </c>
      <c r="W408" s="25">
        <v>0</v>
      </c>
      <c r="X408" s="25">
        <v>1</v>
      </c>
      <c r="Y408" s="25">
        <v>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  <c r="AE408" s="25">
        <v>0</v>
      </c>
      <c r="AF408" s="25">
        <v>0</v>
      </c>
      <c r="AG408" s="25">
        <v>0</v>
      </c>
      <c r="AH408" s="25">
        <v>0</v>
      </c>
      <c r="AI408" s="25">
        <v>0</v>
      </c>
      <c r="AJ408" s="25">
        <v>0</v>
      </c>
    </row>
    <row r="409" spans="1:36" x14ac:dyDescent="0.35">
      <c r="A409" s="23" t="s">
        <v>2068</v>
      </c>
      <c r="B409" s="23" t="s">
        <v>2854</v>
      </c>
      <c r="C409" s="23" t="s">
        <v>2069</v>
      </c>
      <c r="D409" s="23" t="s">
        <v>60</v>
      </c>
      <c r="E409" s="24">
        <v>138.22805177993527</v>
      </c>
      <c r="F409" s="23" t="s">
        <v>36</v>
      </c>
      <c r="G409" s="24">
        <v>118.20100485436893</v>
      </c>
      <c r="H409" s="23" t="s">
        <v>36</v>
      </c>
      <c r="I409" s="24">
        <v>148.54876699029126</v>
      </c>
      <c r="J409" s="23" t="s">
        <v>49</v>
      </c>
      <c r="K409" s="24">
        <v>3.9579288025889969</v>
      </c>
      <c r="L409" s="24">
        <v>8.3912621359223305</v>
      </c>
      <c r="M409" s="23">
        <v>2014</v>
      </c>
      <c r="N409" s="24">
        <v>6180</v>
      </c>
      <c r="O409" s="24">
        <v>852</v>
      </c>
      <c r="P409" s="25">
        <v>0.13786407766990291</v>
      </c>
      <c r="Q409" s="24">
        <v>0</v>
      </c>
      <c r="R409" s="23" t="s">
        <v>32</v>
      </c>
      <c r="S409" s="23">
        <v>2020</v>
      </c>
      <c r="T409" s="23">
        <v>0</v>
      </c>
      <c r="U409" s="23">
        <v>0</v>
      </c>
      <c r="V409" s="23" t="s">
        <v>33</v>
      </c>
      <c r="W409" s="25">
        <v>0</v>
      </c>
      <c r="X409" s="25">
        <v>1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  <c r="AE409" s="25">
        <v>0</v>
      </c>
      <c r="AF409" s="25">
        <v>0</v>
      </c>
      <c r="AG409" s="25">
        <v>0</v>
      </c>
      <c r="AH409" s="25">
        <v>0</v>
      </c>
      <c r="AI409" s="25">
        <v>0</v>
      </c>
      <c r="AJ409" s="25">
        <v>0</v>
      </c>
    </row>
    <row r="410" spans="1:36" x14ac:dyDescent="0.35">
      <c r="A410" s="23" t="s">
        <v>554</v>
      </c>
      <c r="B410" s="23" t="s">
        <v>555</v>
      </c>
      <c r="C410" s="23" t="s">
        <v>556</v>
      </c>
      <c r="D410" s="23" t="s">
        <v>60</v>
      </c>
      <c r="E410" s="24">
        <v>126.26147620861096</v>
      </c>
      <c r="F410" s="23" t="s">
        <v>36</v>
      </c>
      <c r="G410" s="24">
        <v>131.61230768790247</v>
      </c>
      <c r="H410" s="23" t="s">
        <v>36</v>
      </c>
      <c r="I410" s="24">
        <v>127.88805787092051</v>
      </c>
      <c r="J410" s="23" t="s">
        <v>36</v>
      </c>
      <c r="K410" s="24">
        <v>0</v>
      </c>
      <c r="L410" s="24">
        <v>3.4122005018559507E-3</v>
      </c>
      <c r="M410" s="23">
        <v>2002</v>
      </c>
      <c r="N410" s="24">
        <v>41908.44</v>
      </c>
      <c r="O410" s="24">
        <v>38443</v>
      </c>
      <c r="P410" s="25">
        <v>0.91730925799194618</v>
      </c>
      <c r="Q410" s="24">
        <v>0</v>
      </c>
      <c r="R410" s="23" t="s">
        <v>41</v>
      </c>
      <c r="S410" s="23">
        <v>2014</v>
      </c>
      <c r="T410" s="23">
        <v>0.56699999999999995</v>
      </c>
      <c r="U410" s="23">
        <v>0.13300000000000001</v>
      </c>
      <c r="V410" s="23">
        <v>2025</v>
      </c>
      <c r="W410" s="25">
        <v>0</v>
      </c>
      <c r="X410" s="25">
        <v>1</v>
      </c>
      <c r="Y410" s="25">
        <v>0</v>
      </c>
      <c r="Z410" s="25">
        <v>0</v>
      </c>
      <c r="AA410" s="25">
        <v>0</v>
      </c>
      <c r="AB410" s="25">
        <v>0</v>
      </c>
      <c r="AC410" s="25">
        <v>0</v>
      </c>
      <c r="AD410" s="25">
        <v>0</v>
      </c>
      <c r="AE410" s="25">
        <v>0</v>
      </c>
      <c r="AF410" s="25">
        <v>0</v>
      </c>
      <c r="AG410" s="25">
        <v>0</v>
      </c>
      <c r="AH410" s="25">
        <v>0</v>
      </c>
      <c r="AI410" s="25">
        <v>0</v>
      </c>
      <c r="AJ410" s="25">
        <v>0</v>
      </c>
    </row>
    <row r="411" spans="1:36" x14ac:dyDescent="0.35">
      <c r="A411" s="23" t="s">
        <v>2667</v>
      </c>
      <c r="B411" s="23" t="s">
        <v>2668</v>
      </c>
      <c r="C411" s="23" t="s">
        <v>2669</v>
      </c>
      <c r="D411" s="23" t="s">
        <v>2989</v>
      </c>
      <c r="E411" s="24">
        <v>0</v>
      </c>
      <c r="F411" s="23" t="s">
        <v>33</v>
      </c>
      <c r="G411" s="24">
        <v>244.82824074074074</v>
      </c>
      <c r="H411" s="23" t="s">
        <v>33</v>
      </c>
      <c r="I411" s="24">
        <v>1030.0768271604938</v>
      </c>
      <c r="J411" s="23" t="s">
        <v>33</v>
      </c>
      <c r="K411" s="24">
        <v>23.862191358024692</v>
      </c>
      <c r="L411" s="24">
        <v>62.622376543209874</v>
      </c>
      <c r="M411" s="23">
        <v>2023</v>
      </c>
      <c r="N411" s="24">
        <v>6480</v>
      </c>
      <c r="O411" s="24">
        <v>3000</v>
      </c>
      <c r="P411" s="25">
        <v>0.46296296296296297</v>
      </c>
      <c r="Q411" s="24">
        <v>0</v>
      </c>
      <c r="R411" s="23" t="s">
        <v>2653</v>
      </c>
      <c r="S411" s="23">
        <v>0</v>
      </c>
      <c r="T411" s="23">
        <v>0</v>
      </c>
      <c r="U411" s="23">
        <v>0</v>
      </c>
      <c r="V411" s="23">
        <v>0</v>
      </c>
      <c r="W411" s="25">
        <v>0</v>
      </c>
      <c r="X411" s="25">
        <v>0</v>
      </c>
      <c r="Y411" s="25">
        <v>0</v>
      </c>
      <c r="Z411" s="25">
        <v>0</v>
      </c>
      <c r="AA411" s="25">
        <v>0</v>
      </c>
      <c r="AB411" s="25">
        <v>0</v>
      </c>
      <c r="AC411" s="25">
        <v>0</v>
      </c>
      <c r="AD411" s="25">
        <v>0</v>
      </c>
      <c r="AE411" s="25">
        <v>0</v>
      </c>
      <c r="AF411" s="25">
        <v>0</v>
      </c>
      <c r="AG411" s="25">
        <v>0</v>
      </c>
      <c r="AH411" s="25">
        <v>1</v>
      </c>
      <c r="AI411" s="25">
        <v>0</v>
      </c>
      <c r="AJ411" s="25">
        <v>0</v>
      </c>
    </row>
    <row r="412" spans="1:36" x14ac:dyDescent="0.35">
      <c r="A412" s="23" t="s">
        <v>2373</v>
      </c>
      <c r="B412" s="23" t="s">
        <v>2374</v>
      </c>
      <c r="C412" s="23" t="s">
        <v>2375</v>
      </c>
      <c r="D412" s="23" t="s">
        <v>3037</v>
      </c>
      <c r="E412" s="24">
        <v>301.92404907640179</v>
      </c>
      <c r="F412" s="23" t="s">
        <v>33</v>
      </c>
      <c r="G412" s="24">
        <v>289.31749371516014</v>
      </c>
      <c r="H412" s="23" t="s">
        <v>33</v>
      </c>
      <c r="I412" s="24">
        <v>288.72189583561044</v>
      </c>
      <c r="J412" s="23" t="s">
        <v>33</v>
      </c>
      <c r="K412" s="24">
        <v>2.2020439392283309</v>
      </c>
      <c r="L412" s="24">
        <v>5.8632819615987177</v>
      </c>
      <c r="M412" s="23">
        <v>2010</v>
      </c>
      <c r="N412" s="24">
        <v>109788</v>
      </c>
      <c r="O412" s="24">
        <v>63491</v>
      </c>
      <c r="P412" s="25">
        <v>0.57830546143476513</v>
      </c>
      <c r="Q412" s="24">
        <v>0</v>
      </c>
      <c r="R412" s="23" t="s">
        <v>41</v>
      </c>
      <c r="S412" s="23">
        <v>2009</v>
      </c>
      <c r="T412" s="23">
        <v>0.68</v>
      </c>
      <c r="U412" s="23">
        <v>0.28000000000000003</v>
      </c>
      <c r="V412" s="23" t="s">
        <v>33</v>
      </c>
      <c r="W412" s="25">
        <v>0</v>
      </c>
      <c r="X412" s="25">
        <v>0</v>
      </c>
      <c r="Y412" s="25">
        <v>0</v>
      </c>
      <c r="Z412" s="25">
        <v>1</v>
      </c>
      <c r="AA412" s="25">
        <v>0</v>
      </c>
      <c r="AB412" s="25">
        <v>0</v>
      </c>
      <c r="AC412" s="25">
        <v>0</v>
      </c>
      <c r="AD412" s="25">
        <v>0</v>
      </c>
      <c r="AE412" s="25">
        <v>0</v>
      </c>
      <c r="AF412" s="25">
        <v>0</v>
      </c>
      <c r="AG412" s="25">
        <v>0</v>
      </c>
      <c r="AH412" s="25">
        <v>0</v>
      </c>
      <c r="AI412" s="25">
        <v>0</v>
      </c>
      <c r="AJ412" s="25">
        <v>0</v>
      </c>
    </row>
    <row r="413" spans="1:36" x14ac:dyDescent="0.35">
      <c r="A413" s="23" t="s">
        <v>1161</v>
      </c>
      <c r="B413" s="23" t="s">
        <v>1162</v>
      </c>
      <c r="C413" s="23" t="s">
        <v>1163</v>
      </c>
      <c r="D413" s="23" t="s">
        <v>30</v>
      </c>
      <c r="E413" s="24">
        <v>384.38531857094824</v>
      </c>
      <c r="F413" s="23" t="s">
        <v>33</v>
      </c>
      <c r="G413" s="24">
        <v>378.01251731748863</v>
      </c>
      <c r="H413" s="23" t="s">
        <v>36</v>
      </c>
      <c r="I413" s="24">
        <v>375.74798246290027</v>
      </c>
      <c r="J413" s="23" t="s">
        <v>36</v>
      </c>
      <c r="K413" s="24">
        <v>17.310369827949952</v>
      </c>
      <c r="L413" s="24">
        <v>50.151032345215604</v>
      </c>
      <c r="M413" s="23">
        <v>2014</v>
      </c>
      <c r="N413" s="24">
        <v>28937.51</v>
      </c>
      <c r="O413" s="24">
        <v>28938</v>
      </c>
      <c r="P413" s="25">
        <v>1.0000169330395048</v>
      </c>
      <c r="Q413" s="24">
        <v>0</v>
      </c>
      <c r="R413" s="23" t="s">
        <v>81</v>
      </c>
      <c r="S413" s="23">
        <v>2014</v>
      </c>
      <c r="T413" s="23">
        <v>0.65</v>
      </c>
      <c r="U413" s="23">
        <v>0.24</v>
      </c>
      <c r="V413" s="23" t="s">
        <v>33</v>
      </c>
      <c r="W413" s="25">
        <v>0</v>
      </c>
      <c r="X413" s="25">
        <v>0</v>
      </c>
      <c r="Y413" s="25">
        <v>1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  <c r="AF413" s="25">
        <v>0</v>
      </c>
      <c r="AG413" s="25">
        <v>0</v>
      </c>
      <c r="AH413" s="25">
        <v>0</v>
      </c>
      <c r="AI413" s="25">
        <v>0</v>
      </c>
      <c r="AJ413" s="25">
        <v>0</v>
      </c>
    </row>
    <row r="414" spans="1:36" x14ac:dyDescent="0.35">
      <c r="A414" s="23" t="s">
        <v>2099</v>
      </c>
      <c r="B414" s="23" t="s">
        <v>2100</v>
      </c>
      <c r="C414" s="23" t="s">
        <v>2101</v>
      </c>
      <c r="D414" s="23" t="s">
        <v>70</v>
      </c>
      <c r="E414" s="24" t="s">
        <v>70</v>
      </c>
      <c r="F414" s="23" t="s">
        <v>70</v>
      </c>
      <c r="G414" s="24" t="s">
        <v>70</v>
      </c>
      <c r="H414" s="23" t="s">
        <v>70</v>
      </c>
      <c r="I414" s="24" t="s">
        <v>70</v>
      </c>
      <c r="J414" s="23" t="s">
        <v>70</v>
      </c>
      <c r="K414" s="24" t="s">
        <v>70</v>
      </c>
      <c r="L414" s="24" t="s">
        <v>70</v>
      </c>
      <c r="M414" s="23">
        <v>1926</v>
      </c>
      <c r="N414" s="24" t="s">
        <v>70</v>
      </c>
      <c r="O414" s="24" t="s">
        <v>70</v>
      </c>
      <c r="P414" s="25" t="s">
        <v>33</v>
      </c>
      <c r="Q414" s="24" t="s">
        <v>70</v>
      </c>
      <c r="R414" s="23" t="s">
        <v>32</v>
      </c>
      <c r="S414" s="23">
        <v>2020</v>
      </c>
      <c r="T414" s="23">
        <v>0</v>
      </c>
      <c r="U414" s="23">
        <v>0</v>
      </c>
      <c r="V414" s="23" t="s">
        <v>33</v>
      </c>
      <c r="W414" s="25" t="s">
        <v>70</v>
      </c>
      <c r="X414" s="25" t="s">
        <v>70</v>
      </c>
      <c r="Y414" s="25" t="s">
        <v>70</v>
      </c>
      <c r="Z414" s="25" t="s">
        <v>70</v>
      </c>
      <c r="AA414" s="25" t="s">
        <v>70</v>
      </c>
      <c r="AB414" s="25" t="s">
        <v>70</v>
      </c>
      <c r="AC414" s="25" t="s">
        <v>70</v>
      </c>
      <c r="AD414" s="25" t="s">
        <v>70</v>
      </c>
      <c r="AE414" s="25" t="s">
        <v>70</v>
      </c>
      <c r="AF414" s="25" t="s">
        <v>70</v>
      </c>
      <c r="AG414" s="25" t="s">
        <v>70</v>
      </c>
      <c r="AH414" s="25" t="s">
        <v>70</v>
      </c>
      <c r="AI414" s="25" t="s">
        <v>70</v>
      </c>
      <c r="AJ414" s="25" t="s">
        <v>70</v>
      </c>
    </row>
    <row r="415" spans="1:36" x14ac:dyDescent="0.35">
      <c r="A415" s="23" t="s">
        <v>1454</v>
      </c>
      <c r="B415" s="23" t="s">
        <v>1455</v>
      </c>
      <c r="C415" s="23" t="s">
        <v>1456</v>
      </c>
      <c r="D415" s="23" t="s">
        <v>60</v>
      </c>
      <c r="E415" s="24">
        <v>162.42098331571668</v>
      </c>
      <c r="F415" s="23" t="s">
        <v>49</v>
      </c>
      <c r="G415" s="24">
        <v>171.65575113262119</v>
      </c>
      <c r="H415" s="23" t="s">
        <v>49</v>
      </c>
      <c r="I415" s="24">
        <v>165.23504821074741</v>
      </c>
      <c r="J415" s="23" t="s">
        <v>49</v>
      </c>
      <c r="K415" s="24">
        <v>19.543705753001912</v>
      </c>
      <c r="L415" s="24">
        <v>41.007089715833587</v>
      </c>
      <c r="M415" s="23">
        <v>1998</v>
      </c>
      <c r="N415" s="24">
        <v>11769.16</v>
      </c>
      <c r="O415" s="24">
        <v>9149</v>
      </c>
      <c r="P415" s="25">
        <v>0.77737068745772853</v>
      </c>
      <c r="Q415" s="24">
        <v>0</v>
      </c>
      <c r="R415" s="23" t="s">
        <v>41</v>
      </c>
      <c r="S415" s="23">
        <v>2023</v>
      </c>
      <c r="T415" s="23">
        <v>0.55000000000000004</v>
      </c>
      <c r="U415" s="23">
        <v>0.17</v>
      </c>
      <c r="V415" s="23">
        <v>2012</v>
      </c>
      <c r="W415" s="25">
        <v>0</v>
      </c>
      <c r="X415" s="25">
        <v>0.91698642893800408</v>
      </c>
      <c r="Y415" s="25">
        <v>8.3013571061995931E-2</v>
      </c>
      <c r="Z415" s="25">
        <v>0</v>
      </c>
      <c r="AA415" s="25">
        <v>0</v>
      </c>
      <c r="AB415" s="25">
        <v>0</v>
      </c>
      <c r="AC415" s="25">
        <v>0</v>
      </c>
      <c r="AD415" s="25">
        <v>0</v>
      </c>
      <c r="AE415" s="25">
        <v>0</v>
      </c>
      <c r="AF415" s="25">
        <v>0</v>
      </c>
      <c r="AG415" s="25">
        <v>0</v>
      </c>
      <c r="AH415" s="25">
        <v>0</v>
      </c>
      <c r="AI415" s="25">
        <v>0</v>
      </c>
      <c r="AJ415" s="25">
        <v>0</v>
      </c>
    </row>
    <row r="416" spans="1:36" x14ac:dyDescent="0.35">
      <c r="A416" s="23" t="s">
        <v>1129</v>
      </c>
      <c r="B416" s="23" t="s">
        <v>1130</v>
      </c>
      <c r="C416" s="23" t="s">
        <v>1131</v>
      </c>
      <c r="D416" s="23" t="s">
        <v>40</v>
      </c>
      <c r="E416" s="24">
        <v>155.10003793873116</v>
      </c>
      <c r="F416" s="23" t="s">
        <v>33</v>
      </c>
      <c r="G416" s="24">
        <v>164.82858373387973</v>
      </c>
      <c r="H416" s="23" t="s">
        <v>33</v>
      </c>
      <c r="I416" s="24">
        <v>179.81268231257974</v>
      </c>
      <c r="J416" s="23" t="s">
        <v>33</v>
      </c>
      <c r="K416" s="24">
        <v>2.3702480632056311</v>
      </c>
      <c r="L416" s="24">
        <v>3.4897358755727717</v>
      </c>
      <c r="M416" s="23">
        <v>1986</v>
      </c>
      <c r="N416" s="24">
        <v>27096.32</v>
      </c>
      <c r="O416" s="24">
        <v>9874</v>
      </c>
      <c r="P416" s="25">
        <v>0.36440372714818842</v>
      </c>
      <c r="Q416" s="24">
        <v>0</v>
      </c>
      <c r="R416" s="23" t="s">
        <v>32</v>
      </c>
      <c r="S416" s="23">
        <v>2016</v>
      </c>
      <c r="T416" s="23">
        <v>0</v>
      </c>
      <c r="U416" s="23">
        <v>0</v>
      </c>
      <c r="V416" s="23" t="s">
        <v>33</v>
      </c>
      <c r="W416" s="25">
        <v>0</v>
      </c>
      <c r="X416" s="25">
        <v>0.59999992618923903</v>
      </c>
      <c r="Y416" s="25">
        <v>0.40000007381076103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  <c r="AE416" s="25">
        <v>0</v>
      </c>
      <c r="AF416" s="25">
        <v>0</v>
      </c>
      <c r="AG416" s="25">
        <v>0</v>
      </c>
      <c r="AH416" s="25">
        <v>0</v>
      </c>
      <c r="AI416" s="25">
        <v>0</v>
      </c>
      <c r="AJ416" s="25">
        <v>0</v>
      </c>
    </row>
    <row r="417" spans="1:36" x14ac:dyDescent="0.35">
      <c r="A417" s="23" t="s">
        <v>559</v>
      </c>
      <c r="B417" s="23" t="s">
        <v>560</v>
      </c>
      <c r="C417" s="23" t="s">
        <v>561</v>
      </c>
      <c r="D417" s="23" t="s">
        <v>3037</v>
      </c>
      <c r="E417" s="24">
        <v>364.46569272413979</v>
      </c>
      <c r="F417" s="23" t="s">
        <v>33</v>
      </c>
      <c r="G417" s="24">
        <v>361.51057553718658</v>
      </c>
      <c r="H417" s="23" t="s">
        <v>33</v>
      </c>
      <c r="I417" s="24">
        <v>378.0218466392929</v>
      </c>
      <c r="J417" s="23" t="s">
        <v>33</v>
      </c>
      <c r="K417" s="24">
        <v>2.9565647976015335</v>
      </c>
      <c r="L417" s="24">
        <v>7.333195651964334</v>
      </c>
      <c r="M417" s="23">
        <v>1997</v>
      </c>
      <c r="N417" s="24">
        <v>125033.6202</v>
      </c>
      <c r="O417" s="24">
        <v>86449.991999999998</v>
      </c>
      <c r="P417" s="25">
        <v>0.69141397219177692</v>
      </c>
      <c r="Q417" s="24">
        <v>0</v>
      </c>
      <c r="R417" s="23" t="s">
        <v>41</v>
      </c>
      <c r="S417" s="23">
        <v>0</v>
      </c>
      <c r="T417" s="23">
        <v>0.93</v>
      </c>
      <c r="U417" s="23">
        <v>0</v>
      </c>
      <c r="V417" s="23" t="s">
        <v>33</v>
      </c>
      <c r="W417" s="25">
        <v>0</v>
      </c>
      <c r="X417" s="25">
        <v>0</v>
      </c>
      <c r="Y417" s="25">
        <v>0</v>
      </c>
      <c r="Z417" s="25">
        <v>1</v>
      </c>
      <c r="AA417" s="25">
        <v>0</v>
      </c>
      <c r="AB417" s="25">
        <v>0</v>
      </c>
      <c r="AC417" s="25">
        <v>0</v>
      </c>
      <c r="AD417" s="25">
        <v>0</v>
      </c>
      <c r="AE417" s="25">
        <v>0</v>
      </c>
      <c r="AF417" s="25">
        <v>0</v>
      </c>
      <c r="AG417" s="25">
        <v>0</v>
      </c>
      <c r="AH417" s="25">
        <v>0</v>
      </c>
      <c r="AI417" s="25">
        <v>0</v>
      </c>
      <c r="AJ417" s="25">
        <v>0</v>
      </c>
    </row>
    <row r="418" spans="1:36" x14ac:dyDescent="0.35">
      <c r="A418" s="23" t="s">
        <v>2314</v>
      </c>
      <c r="B418" s="23" t="s">
        <v>2315</v>
      </c>
      <c r="C418" s="23" t="s">
        <v>2316</v>
      </c>
      <c r="D418" s="23" t="s">
        <v>184</v>
      </c>
      <c r="E418" s="24">
        <v>39.879691879630201</v>
      </c>
      <c r="F418" s="23" t="s">
        <v>61</v>
      </c>
      <c r="G418" s="24">
        <v>42.167807726310159</v>
      </c>
      <c r="H418" s="23" t="s">
        <v>61</v>
      </c>
      <c r="I418" s="24">
        <v>47.076420156664405</v>
      </c>
      <c r="J418" s="23" t="s">
        <v>61</v>
      </c>
      <c r="K418" s="24">
        <v>0</v>
      </c>
      <c r="L418" s="24">
        <v>0</v>
      </c>
      <c r="M418" s="23">
        <v>2019</v>
      </c>
      <c r="N418" s="24">
        <v>5836.68</v>
      </c>
      <c r="O418" s="24">
        <v>2520</v>
      </c>
      <c r="P418" s="25">
        <v>0.4317522975390119</v>
      </c>
      <c r="Q418" s="24">
        <v>0</v>
      </c>
      <c r="R418" s="23" t="s">
        <v>32</v>
      </c>
      <c r="S418" s="23">
        <v>0</v>
      </c>
      <c r="T418" s="23">
        <v>0</v>
      </c>
      <c r="U418" s="23">
        <v>0</v>
      </c>
      <c r="V418" s="23" t="s">
        <v>33</v>
      </c>
      <c r="W418" s="25">
        <v>0</v>
      </c>
      <c r="X418" s="25">
        <v>0</v>
      </c>
      <c r="Y418" s="25">
        <v>0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  <c r="AE418" s="25">
        <v>1</v>
      </c>
      <c r="AF418" s="25">
        <v>0</v>
      </c>
      <c r="AG418" s="25">
        <v>0</v>
      </c>
      <c r="AH418" s="25">
        <v>0</v>
      </c>
      <c r="AI418" s="25">
        <v>0</v>
      </c>
      <c r="AJ418" s="25">
        <v>0</v>
      </c>
    </row>
    <row r="419" spans="1:36" x14ac:dyDescent="0.35">
      <c r="A419" s="23" t="s">
        <v>500</v>
      </c>
      <c r="B419" s="23" t="s">
        <v>2969</v>
      </c>
      <c r="C419" s="23" t="s">
        <v>501</v>
      </c>
      <c r="D419" s="23" t="s">
        <v>85</v>
      </c>
      <c r="E419" s="24">
        <v>93.096951386315027</v>
      </c>
      <c r="F419" s="23" t="s">
        <v>49</v>
      </c>
      <c r="G419" s="24">
        <v>95.353124873233014</v>
      </c>
      <c r="H419" s="23" t="s">
        <v>49</v>
      </c>
      <c r="I419" s="24">
        <v>98.434755007317378</v>
      </c>
      <c r="J419" s="23" t="s">
        <v>36</v>
      </c>
      <c r="K419" s="24">
        <v>1.518013999581864</v>
      </c>
      <c r="L419" s="24">
        <v>3.6256136388615468</v>
      </c>
      <c r="M419" s="23">
        <v>2017</v>
      </c>
      <c r="N419" s="24">
        <v>28842.29</v>
      </c>
      <c r="O419" s="24">
        <v>2936</v>
      </c>
      <c r="P419" s="25">
        <v>0.10179496843003798</v>
      </c>
      <c r="Q419" s="24">
        <v>0</v>
      </c>
      <c r="R419" s="23" t="s">
        <v>32</v>
      </c>
      <c r="S419" s="23">
        <v>2017</v>
      </c>
      <c r="T419" s="23">
        <v>0</v>
      </c>
      <c r="U419" s="23">
        <v>0</v>
      </c>
      <c r="V419" s="23" t="s">
        <v>33</v>
      </c>
      <c r="W419" s="25">
        <v>0</v>
      </c>
      <c r="X419" s="25">
        <v>0</v>
      </c>
      <c r="Y419" s="25">
        <v>0</v>
      </c>
      <c r="Z419" s="25">
        <v>0</v>
      </c>
      <c r="AA419" s="25">
        <v>1</v>
      </c>
      <c r="AB419" s="25">
        <v>0</v>
      </c>
      <c r="AC419" s="25">
        <v>0</v>
      </c>
      <c r="AD419" s="25">
        <v>0</v>
      </c>
      <c r="AE419" s="25">
        <v>0</v>
      </c>
      <c r="AF419" s="25">
        <v>0</v>
      </c>
      <c r="AG419" s="25">
        <v>0</v>
      </c>
      <c r="AH419" s="25">
        <v>0</v>
      </c>
      <c r="AI419" s="25">
        <v>0</v>
      </c>
      <c r="AJ419" s="25">
        <v>0</v>
      </c>
    </row>
    <row r="420" spans="1:36" x14ac:dyDescent="0.35">
      <c r="A420" s="23" t="s">
        <v>2692</v>
      </c>
      <c r="B420" s="23" t="s">
        <v>2693</v>
      </c>
      <c r="C420" s="23" t="s">
        <v>2694</v>
      </c>
      <c r="D420" s="23" t="s">
        <v>85</v>
      </c>
      <c r="E420" s="24">
        <v>44.944186046511625</v>
      </c>
      <c r="F420" s="23" t="s">
        <v>61</v>
      </c>
      <c r="G420" s="24">
        <v>98.079941860465112</v>
      </c>
      <c r="H420" s="23" t="s">
        <v>49</v>
      </c>
      <c r="I420" s="24">
        <v>113.97122093023256</v>
      </c>
      <c r="J420" s="23" t="s">
        <v>49</v>
      </c>
      <c r="K420" s="24">
        <v>12.827209302325581</v>
      </c>
      <c r="L420" s="24">
        <v>23.658953488372092</v>
      </c>
      <c r="M420" s="23">
        <v>2021</v>
      </c>
      <c r="N420" s="24">
        <v>17200</v>
      </c>
      <c r="O420" s="24">
        <v>0</v>
      </c>
      <c r="P420" s="25">
        <v>0</v>
      </c>
      <c r="Q420" s="24">
        <v>0</v>
      </c>
      <c r="R420" s="23" t="s">
        <v>33</v>
      </c>
      <c r="S420" s="23">
        <v>0</v>
      </c>
      <c r="T420" s="23">
        <v>0</v>
      </c>
      <c r="U420" s="23">
        <v>0</v>
      </c>
      <c r="V420" s="23">
        <v>0</v>
      </c>
      <c r="W420" s="25">
        <v>0</v>
      </c>
      <c r="X420" s="25">
        <v>0</v>
      </c>
      <c r="Y420" s="25">
        <v>0</v>
      </c>
      <c r="Z420" s="25">
        <v>0</v>
      </c>
      <c r="AA420" s="25">
        <v>1</v>
      </c>
      <c r="AB420" s="25">
        <v>0</v>
      </c>
      <c r="AC420" s="25">
        <v>0</v>
      </c>
      <c r="AD420" s="25">
        <v>0</v>
      </c>
      <c r="AE420" s="25">
        <v>0</v>
      </c>
      <c r="AF420" s="25">
        <v>0</v>
      </c>
      <c r="AG420" s="25">
        <v>0</v>
      </c>
      <c r="AH420" s="25">
        <v>0</v>
      </c>
      <c r="AI420" s="25">
        <v>0</v>
      </c>
      <c r="AJ420" s="25">
        <v>0</v>
      </c>
    </row>
    <row r="421" spans="1:36" x14ac:dyDescent="0.35">
      <c r="A421" s="23" t="s">
        <v>249</v>
      </c>
      <c r="B421" s="23" t="s">
        <v>250</v>
      </c>
      <c r="C421" s="23" t="s">
        <v>251</v>
      </c>
      <c r="D421" s="23" t="s">
        <v>60</v>
      </c>
      <c r="E421" s="24">
        <v>257.11425191964628</v>
      </c>
      <c r="F421" s="23" t="s">
        <v>31</v>
      </c>
      <c r="G421" s="24">
        <v>215.25740556891336</v>
      </c>
      <c r="H421" s="23" t="s">
        <v>31</v>
      </c>
      <c r="I421" s="24">
        <v>194.38761576049018</v>
      </c>
      <c r="J421" s="23" t="s">
        <v>31</v>
      </c>
      <c r="K421" s="24">
        <v>0</v>
      </c>
      <c r="L421" s="24">
        <v>0</v>
      </c>
      <c r="M421" s="23">
        <v>1990</v>
      </c>
      <c r="N421" s="24">
        <v>12893</v>
      </c>
      <c r="O421" s="24">
        <v>9670</v>
      </c>
      <c r="P421" s="25">
        <v>0.75001939036686571</v>
      </c>
      <c r="Q421" s="24">
        <v>0</v>
      </c>
      <c r="R421" s="23" t="s">
        <v>41</v>
      </c>
      <c r="S421" s="23">
        <v>2021</v>
      </c>
      <c r="T421" s="23">
        <v>0.7</v>
      </c>
      <c r="U421" s="23">
        <v>0</v>
      </c>
      <c r="V421" s="23" t="s">
        <v>33</v>
      </c>
      <c r="W421" s="25">
        <v>0</v>
      </c>
      <c r="X421" s="25">
        <v>1</v>
      </c>
      <c r="Y421" s="25">
        <v>0</v>
      </c>
      <c r="Z421" s="25">
        <v>0</v>
      </c>
      <c r="AA421" s="25">
        <v>0</v>
      </c>
      <c r="AB421" s="25">
        <v>0</v>
      </c>
      <c r="AC421" s="25">
        <v>0</v>
      </c>
      <c r="AD421" s="25">
        <v>0</v>
      </c>
      <c r="AE421" s="25">
        <v>0</v>
      </c>
      <c r="AF421" s="25">
        <v>0</v>
      </c>
      <c r="AG421" s="25">
        <v>0</v>
      </c>
      <c r="AH421" s="25">
        <v>0</v>
      </c>
      <c r="AI421" s="25">
        <v>0</v>
      </c>
      <c r="AJ421" s="25">
        <v>0</v>
      </c>
    </row>
    <row r="422" spans="1:36" x14ac:dyDescent="0.35">
      <c r="A422" s="23" t="s">
        <v>1814</v>
      </c>
      <c r="B422" s="23" t="s">
        <v>1815</v>
      </c>
      <c r="C422" s="23" t="s">
        <v>1816</v>
      </c>
      <c r="D422" s="23" t="s">
        <v>60</v>
      </c>
      <c r="E422" s="24">
        <v>141.64646293888168</v>
      </c>
      <c r="F422" s="23" t="s">
        <v>49</v>
      </c>
      <c r="G422" s="24">
        <v>129.15901913431173</v>
      </c>
      <c r="H422" s="23" t="s">
        <v>36</v>
      </c>
      <c r="I422" s="24">
        <v>122.14031952442875</v>
      </c>
      <c r="J422" s="23" t="s">
        <v>36</v>
      </c>
      <c r="K422" s="24">
        <v>0</v>
      </c>
      <c r="L422" s="24">
        <v>0</v>
      </c>
      <c r="M422" s="23">
        <v>1997</v>
      </c>
      <c r="N422" s="24">
        <v>43064</v>
      </c>
      <c r="O422" s="24">
        <v>30003</v>
      </c>
      <c r="P422" s="25">
        <v>0.69670722645365035</v>
      </c>
      <c r="Q422" s="24">
        <v>0</v>
      </c>
      <c r="R422" s="23" t="s">
        <v>32</v>
      </c>
      <c r="S422" s="23">
        <v>0</v>
      </c>
      <c r="T422" s="23">
        <v>0</v>
      </c>
      <c r="U422" s="23">
        <v>0</v>
      </c>
      <c r="V422" s="23" t="s">
        <v>33</v>
      </c>
      <c r="W422" s="25">
        <v>0</v>
      </c>
      <c r="X422" s="25">
        <v>1</v>
      </c>
      <c r="Y422" s="25">
        <v>0</v>
      </c>
      <c r="Z422" s="25">
        <v>0</v>
      </c>
      <c r="AA422" s="25">
        <v>0</v>
      </c>
      <c r="AB422" s="25">
        <v>0</v>
      </c>
      <c r="AC422" s="25">
        <v>0</v>
      </c>
      <c r="AD422" s="25">
        <v>0</v>
      </c>
      <c r="AE422" s="25">
        <v>0</v>
      </c>
      <c r="AF422" s="25">
        <v>0</v>
      </c>
      <c r="AG422" s="25">
        <v>0</v>
      </c>
      <c r="AH422" s="25">
        <v>0</v>
      </c>
      <c r="AI422" s="25">
        <v>0</v>
      </c>
      <c r="AJ422" s="25">
        <v>0</v>
      </c>
    </row>
    <row r="423" spans="1:36" x14ac:dyDescent="0.35">
      <c r="A423" s="23" t="s">
        <v>1416</v>
      </c>
      <c r="B423" s="23" t="s">
        <v>1417</v>
      </c>
      <c r="C423" s="23" t="s">
        <v>1418</v>
      </c>
      <c r="D423" s="23" t="s">
        <v>2988</v>
      </c>
      <c r="E423" s="24">
        <v>146.20882673142953</v>
      </c>
      <c r="F423" s="23" t="s">
        <v>33</v>
      </c>
      <c r="G423" s="24">
        <v>147.55878067163556</v>
      </c>
      <c r="H423" s="23" t="s">
        <v>33</v>
      </c>
      <c r="I423" s="24">
        <v>144.8412430561371</v>
      </c>
      <c r="J423" s="23" t="s">
        <v>33</v>
      </c>
      <c r="K423" s="24">
        <v>0.24944867822348771</v>
      </c>
      <c r="L423" s="24">
        <v>0.83781369511207882</v>
      </c>
      <c r="M423" s="23">
        <v>2007</v>
      </c>
      <c r="N423" s="24">
        <v>35823</v>
      </c>
      <c r="O423" s="24">
        <v>20823</v>
      </c>
      <c r="P423" s="25">
        <v>0.58127460011724308</v>
      </c>
      <c r="Q423" s="24">
        <v>0</v>
      </c>
      <c r="R423" s="23" t="s">
        <v>41</v>
      </c>
      <c r="S423" s="23">
        <v>2007</v>
      </c>
      <c r="T423" s="23">
        <v>0.84599999999999997</v>
      </c>
      <c r="U423" s="23">
        <v>0.44400000000000001</v>
      </c>
      <c r="V423" s="23">
        <v>2024</v>
      </c>
      <c r="W423" s="25">
        <v>0</v>
      </c>
      <c r="X423" s="25">
        <v>0</v>
      </c>
      <c r="Y423" s="25">
        <v>0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  <c r="AE423" s="25">
        <v>0</v>
      </c>
      <c r="AF423" s="25">
        <v>0</v>
      </c>
      <c r="AG423" s="25">
        <v>1</v>
      </c>
      <c r="AH423" s="25">
        <v>0</v>
      </c>
      <c r="AI423" s="25">
        <v>0</v>
      </c>
      <c r="AJ423" s="25">
        <v>0</v>
      </c>
    </row>
    <row r="424" spans="1:36" x14ac:dyDescent="0.35">
      <c r="A424" s="23" t="s">
        <v>2961</v>
      </c>
      <c r="B424" s="23" t="s">
        <v>2126</v>
      </c>
      <c r="C424" s="23" t="s">
        <v>2127</v>
      </c>
      <c r="D424" s="23" t="s">
        <v>40</v>
      </c>
      <c r="E424" s="24">
        <v>75.011310084825638</v>
      </c>
      <c r="F424" s="23" t="s">
        <v>33</v>
      </c>
      <c r="G424" s="24">
        <v>66.491988689915175</v>
      </c>
      <c r="H424" s="23" t="s">
        <v>33</v>
      </c>
      <c r="I424" s="24">
        <v>63.178133836003767</v>
      </c>
      <c r="J424" s="23" t="s">
        <v>33</v>
      </c>
      <c r="K424" s="24">
        <v>0</v>
      </c>
      <c r="L424" s="24">
        <v>0</v>
      </c>
      <c r="M424" s="23">
        <v>2017</v>
      </c>
      <c r="N424" s="24">
        <v>5305</v>
      </c>
      <c r="O424" s="24">
        <v>3438</v>
      </c>
      <c r="P424" s="25">
        <v>0.64806786050895382</v>
      </c>
      <c r="Q424" s="24">
        <v>0</v>
      </c>
      <c r="R424" s="23" t="s">
        <v>41</v>
      </c>
      <c r="S424" s="23">
        <v>0</v>
      </c>
      <c r="T424" s="23">
        <v>0.65</v>
      </c>
      <c r="U424" s="23">
        <v>0.19</v>
      </c>
      <c r="V424" s="23" t="s">
        <v>33</v>
      </c>
      <c r="W424" s="25">
        <v>0</v>
      </c>
      <c r="X424" s="25">
        <v>8.7035934012907906E-2</v>
      </c>
      <c r="Y424" s="25">
        <v>5.5540895108269504E-2</v>
      </c>
      <c r="Z424" s="25">
        <v>0</v>
      </c>
      <c r="AA424" s="25">
        <v>0</v>
      </c>
      <c r="AB424" s="25">
        <v>0</v>
      </c>
      <c r="AC424" s="25">
        <v>0</v>
      </c>
      <c r="AD424" s="25">
        <v>0</v>
      </c>
      <c r="AE424" s="25">
        <v>0</v>
      </c>
      <c r="AF424" s="25">
        <v>0</v>
      </c>
      <c r="AG424" s="25">
        <v>0</v>
      </c>
      <c r="AH424" s="25">
        <v>0</v>
      </c>
      <c r="AI424" s="25">
        <v>0</v>
      </c>
      <c r="AJ424" s="25">
        <v>0.85742317087882258</v>
      </c>
    </row>
    <row r="425" spans="1:36" x14ac:dyDescent="0.35">
      <c r="A425" s="23" t="s">
        <v>88</v>
      </c>
      <c r="B425" s="23" t="s">
        <v>89</v>
      </c>
      <c r="C425" s="23" t="s">
        <v>90</v>
      </c>
      <c r="D425" s="23" t="s">
        <v>40</v>
      </c>
      <c r="E425" s="24">
        <v>148.7348623919529</v>
      </c>
      <c r="F425" s="23" t="s">
        <v>33</v>
      </c>
      <c r="G425" s="24">
        <v>179.74692084503832</v>
      </c>
      <c r="H425" s="23" t="s">
        <v>33</v>
      </c>
      <c r="I425" s="24">
        <v>169.56145040151816</v>
      </c>
      <c r="J425" s="23" t="s">
        <v>33</v>
      </c>
      <c r="K425" s="24">
        <v>6.3442588359295149</v>
      </c>
      <c r="L425" s="24">
        <v>18.323506358991551</v>
      </c>
      <c r="M425" s="23">
        <v>2023</v>
      </c>
      <c r="N425" s="24">
        <v>29050.99</v>
      </c>
      <c r="O425" s="24">
        <v>29050.99</v>
      </c>
      <c r="P425" s="25">
        <v>1</v>
      </c>
      <c r="Q425" s="24">
        <v>0</v>
      </c>
      <c r="R425" s="23" t="s">
        <v>41</v>
      </c>
      <c r="S425" s="23">
        <v>2008</v>
      </c>
      <c r="T425" s="23">
        <v>0.59299999999999997</v>
      </c>
      <c r="U425" s="23">
        <v>0.33300000000000002</v>
      </c>
      <c r="V425" s="23">
        <v>2023</v>
      </c>
      <c r="W425" s="25">
        <v>0</v>
      </c>
      <c r="X425" s="25">
        <v>0.86346695930155903</v>
      </c>
      <c r="Y425" s="25">
        <v>0.13653304069844091</v>
      </c>
      <c r="Z425" s="25">
        <v>0</v>
      </c>
      <c r="AA425" s="25">
        <v>0</v>
      </c>
      <c r="AB425" s="25">
        <v>0</v>
      </c>
      <c r="AC425" s="25">
        <v>0</v>
      </c>
      <c r="AD425" s="25">
        <v>0</v>
      </c>
      <c r="AE425" s="25">
        <v>0</v>
      </c>
      <c r="AF425" s="25">
        <v>0</v>
      </c>
      <c r="AG425" s="25">
        <v>0</v>
      </c>
      <c r="AH425" s="25">
        <v>0</v>
      </c>
      <c r="AI425" s="25">
        <v>0</v>
      </c>
      <c r="AJ425" s="25">
        <v>0</v>
      </c>
    </row>
    <row r="426" spans="1:36" x14ac:dyDescent="0.35">
      <c r="A426" s="23" t="s">
        <v>1528</v>
      </c>
      <c r="B426" s="23" t="s">
        <v>1529</v>
      </c>
      <c r="C426" s="23" t="s">
        <v>1530</v>
      </c>
      <c r="D426" s="23" t="s">
        <v>30</v>
      </c>
      <c r="E426" s="24">
        <v>338.88415451212853</v>
      </c>
      <c r="F426" s="23" t="s">
        <v>33</v>
      </c>
      <c r="G426" s="24">
        <v>351.01526285001165</v>
      </c>
      <c r="H426" s="23" t="s">
        <v>36</v>
      </c>
      <c r="I426" s="24">
        <v>371.3302043522346</v>
      </c>
      <c r="J426" s="23" t="s">
        <v>36</v>
      </c>
      <c r="K426" s="24">
        <v>17.025310038218549</v>
      </c>
      <c r="L426" s="24">
        <v>53.874580765930894</v>
      </c>
      <c r="M426" s="23">
        <v>2009</v>
      </c>
      <c r="N426" s="24">
        <v>25642</v>
      </c>
      <c r="O426" s="24">
        <v>18120</v>
      </c>
      <c r="P426" s="25">
        <v>0.70665314718040717</v>
      </c>
      <c r="Q426" s="24">
        <v>0</v>
      </c>
      <c r="R426" s="23" t="s">
        <v>41</v>
      </c>
      <c r="S426" s="23">
        <v>2010</v>
      </c>
      <c r="T426" s="23">
        <v>650</v>
      </c>
      <c r="U426" s="23">
        <v>0</v>
      </c>
      <c r="V426" s="23" t="s">
        <v>33</v>
      </c>
      <c r="W426" s="25">
        <v>0</v>
      </c>
      <c r="X426" s="25">
        <v>0</v>
      </c>
      <c r="Y426" s="25">
        <v>1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  <c r="AE426" s="25">
        <v>0</v>
      </c>
      <c r="AF426" s="25">
        <v>0</v>
      </c>
      <c r="AG426" s="25">
        <v>0</v>
      </c>
      <c r="AH426" s="25">
        <v>0</v>
      </c>
      <c r="AI426" s="25">
        <v>0</v>
      </c>
      <c r="AJ426" s="25">
        <v>0</v>
      </c>
    </row>
    <row r="427" spans="1:36" x14ac:dyDescent="0.35">
      <c r="A427" s="23" t="s">
        <v>2919</v>
      </c>
      <c r="B427" s="23" t="s">
        <v>2920</v>
      </c>
      <c r="C427" s="23" t="s">
        <v>2650</v>
      </c>
      <c r="D427" s="23" t="s">
        <v>40</v>
      </c>
      <c r="E427" s="24">
        <v>70.265567991476587</v>
      </c>
      <c r="F427" s="23" t="s">
        <v>33</v>
      </c>
      <c r="G427" s="24">
        <v>69.868251933764867</v>
      </c>
      <c r="H427" s="23" t="s">
        <v>33</v>
      </c>
      <c r="I427" s="24">
        <v>70.423379650733537</v>
      </c>
      <c r="J427" s="23" t="s">
        <v>33</v>
      </c>
      <c r="K427" s="24">
        <v>0</v>
      </c>
      <c r="L427" s="24">
        <v>0</v>
      </c>
      <c r="M427" s="23">
        <v>2017</v>
      </c>
      <c r="N427" s="24">
        <v>5594.01</v>
      </c>
      <c r="O427" s="24">
        <v>1863</v>
      </c>
      <c r="P427" s="25">
        <v>0.33303479972327543</v>
      </c>
      <c r="Q427" s="24">
        <v>0</v>
      </c>
      <c r="R427" s="23" t="s">
        <v>32</v>
      </c>
      <c r="S427" s="23">
        <v>0</v>
      </c>
      <c r="T427" s="23">
        <v>0</v>
      </c>
      <c r="U427" s="23">
        <v>0</v>
      </c>
      <c r="V427" s="23" t="s">
        <v>33</v>
      </c>
      <c r="W427" s="25">
        <v>0</v>
      </c>
      <c r="X427" s="25">
        <v>0</v>
      </c>
      <c r="Y427" s="25">
        <v>0.13612775093358789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  <c r="AE427" s="25">
        <v>0.86387224906641213</v>
      </c>
      <c r="AF427" s="25">
        <v>0</v>
      </c>
      <c r="AG427" s="25">
        <v>0</v>
      </c>
      <c r="AH427" s="25">
        <v>0</v>
      </c>
      <c r="AI427" s="25">
        <v>0</v>
      </c>
      <c r="AJ427" s="25">
        <v>0</v>
      </c>
    </row>
    <row r="428" spans="1:36" x14ac:dyDescent="0.35">
      <c r="A428" s="23" t="s">
        <v>2942</v>
      </c>
      <c r="B428" s="23" t="s">
        <v>2943</v>
      </c>
      <c r="C428" s="23" t="s">
        <v>382</v>
      </c>
      <c r="D428" s="23" t="s">
        <v>85</v>
      </c>
      <c r="E428" s="24">
        <v>0.2376319610614033</v>
      </c>
      <c r="F428" s="23" t="s">
        <v>61</v>
      </c>
      <c r="G428" s="24">
        <v>35.054358918536458</v>
      </c>
      <c r="H428" s="23" t="s">
        <v>61</v>
      </c>
      <c r="I428" s="24">
        <v>75.064000264359478</v>
      </c>
      <c r="J428" s="23" t="s">
        <v>61</v>
      </c>
      <c r="K428" s="24">
        <v>26.449166198530083</v>
      </c>
      <c r="L428" s="24">
        <v>30.545766263453661</v>
      </c>
      <c r="M428" s="23">
        <v>2024</v>
      </c>
      <c r="N428" s="24">
        <v>10289.02</v>
      </c>
      <c r="O428" s="24">
        <v>1260</v>
      </c>
      <c r="P428" s="25">
        <v>0.12246064251017102</v>
      </c>
      <c r="Q428" s="24">
        <v>0</v>
      </c>
      <c r="R428" s="23" t="s">
        <v>32</v>
      </c>
      <c r="S428" s="23">
        <v>2021</v>
      </c>
      <c r="T428" s="23">
        <v>0</v>
      </c>
      <c r="U428" s="23">
        <v>0.61</v>
      </c>
      <c r="V428" s="23" t="s">
        <v>33</v>
      </c>
      <c r="W428" s="25">
        <v>0</v>
      </c>
      <c r="X428" s="25">
        <v>0</v>
      </c>
      <c r="Y428" s="25">
        <v>0</v>
      </c>
      <c r="Z428" s="25">
        <v>0</v>
      </c>
      <c r="AA428" s="25">
        <v>1</v>
      </c>
      <c r="AB428" s="25">
        <v>0</v>
      </c>
      <c r="AC428" s="25">
        <v>0</v>
      </c>
      <c r="AD428" s="25">
        <v>0</v>
      </c>
      <c r="AE428" s="25">
        <v>0</v>
      </c>
      <c r="AF428" s="25">
        <v>0</v>
      </c>
      <c r="AG428" s="25">
        <v>0</v>
      </c>
      <c r="AH428" s="25">
        <v>0</v>
      </c>
      <c r="AI428" s="25">
        <v>0</v>
      </c>
      <c r="AJ428" s="25">
        <v>0</v>
      </c>
    </row>
    <row r="429" spans="1:36" x14ac:dyDescent="0.35">
      <c r="A429" s="23" t="s">
        <v>2053</v>
      </c>
      <c r="B429" s="23" t="s">
        <v>2054</v>
      </c>
      <c r="C429" s="23" t="s">
        <v>2055</v>
      </c>
      <c r="D429" s="23" t="s">
        <v>85</v>
      </c>
      <c r="E429" s="24">
        <v>0</v>
      </c>
      <c r="F429" s="23" t="s">
        <v>61</v>
      </c>
      <c r="G429" s="24">
        <v>10.647342995169081</v>
      </c>
      <c r="H429" s="23" t="s">
        <v>61</v>
      </c>
      <c r="I429" s="24">
        <v>58.690821256038646</v>
      </c>
      <c r="J429" s="23" t="s">
        <v>61</v>
      </c>
      <c r="K429" s="24">
        <v>0</v>
      </c>
      <c r="L429" s="24">
        <v>20.936876006441224</v>
      </c>
      <c r="M429" s="23">
        <v>2024</v>
      </c>
      <c r="N429" s="24">
        <v>12420</v>
      </c>
      <c r="O429" s="24">
        <v>0</v>
      </c>
      <c r="P429" s="25">
        <v>0</v>
      </c>
      <c r="Q429" s="24">
        <v>0</v>
      </c>
      <c r="R429" s="23" t="s">
        <v>32</v>
      </c>
      <c r="S429" s="23">
        <v>2023</v>
      </c>
      <c r="T429" s="23">
        <v>0</v>
      </c>
      <c r="U429" s="23">
        <v>0</v>
      </c>
      <c r="V429" s="23" t="s">
        <v>33</v>
      </c>
      <c r="W429" s="25">
        <v>0</v>
      </c>
      <c r="X429" s="25">
        <v>0</v>
      </c>
      <c r="Y429" s="25">
        <v>0</v>
      </c>
      <c r="Z429" s="25">
        <v>0</v>
      </c>
      <c r="AA429" s="25">
        <v>1</v>
      </c>
      <c r="AB429" s="25">
        <v>0</v>
      </c>
      <c r="AC429" s="25">
        <v>0</v>
      </c>
      <c r="AD429" s="25">
        <v>0</v>
      </c>
      <c r="AE429" s="25">
        <v>0</v>
      </c>
      <c r="AF429" s="25">
        <v>0</v>
      </c>
      <c r="AG429" s="25">
        <v>0</v>
      </c>
      <c r="AH429" s="25">
        <v>0</v>
      </c>
      <c r="AI429" s="25">
        <v>0</v>
      </c>
      <c r="AJ429" s="25">
        <v>0</v>
      </c>
    </row>
    <row r="430" spans="1:36" x14ac:dyDescent="0.35">
      <c r="A430" s="23" t="s">
        <v>1835</v>
      </c>
      <c r="B430" s="23" t="s">
        <v>1836</v>
      </c>
      <c r="C430" s="23" t="s">
        <v>1837</v>
      </c>
      <c r="D430" s="23" t="s">
        <v>40</v>
      </c>
      <c r="E430" s="24">
        <v>192.59520159435843</v>
      </c>
      <c r="F430" s="23" t="s">
        <v>33</v>
      </c>
      <c r="G430" s="24">
        <v>195.87183811129847</v>
      </c>
      <c r="H430" s="23" t="s">
        <v>33</v>
      </c>
      <c r="I430" s="24">
        <v>194.05549593745209</v>
      </c>
      <c r="J430" s="23" t="s">
        <v>33</v>
      </c>
      <c r="K430" s="24">
        <v>6.6883846900710306</v>
      </c>
      <c r="L430" s="24">
        <v>17.873013439623897</v>
      </c>
      <c r="M430" s="23">
        <v>1979</v>
      </c>
      <c r="N430" s="24">
        <v>19569</v>
      </c>
      <c r="O430" s="24">
        <v>18089</v>
      </c>
      <c r="P430" s="25">
        <v>0.92437017732127347</v>
      </c>
      <c r="Q430" s="24">
        <v>0</v>
      </c>
      <c r="R430" s="23" t="s">
        <v>41</v>
      </c>
      <c r="S430" s="23">
        <v>2019</v>
      </c>
      <c r="T430" s="23">
        <v>0.57999999999999996</v>
      </c>
      <c r="U430" s="23">
        <v>91</v>
      </c>
      <c r="V430" s="23" t="s">
        <v>33</v>
      </c>
      <c r="W430" s="25">
        <v>0</v>
      </c>
      <c r="X430" s="25">
        <v>0.44704226274265885</v>
      </c>
      <c r="Y430" s="25">
        <v>0.46720790912364552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  <c r="AE430" s="25">
        <v>0</v>
      </c>
      <c r="AF430" s="25">
        <v>0</v>
      </c>
      <c r="AG430" s="25">
        <v>0</v>
      </c>
      <c r="AH430" s="25">
        <v>0</v>
      </c>
      <c r="AI430" s="25">
        <v>0</v>
      </c>
      <c r="AJ430" s="25">
        <v>8.574982813369561E-2</v>
      </c>
    </row>
    <row r="431" spans="1:36" x14ac:dyDescent="0.35">
      <c r="A431" s="23" t="s">
        <v>2747</v>
      </c>
      <c r="B431" s="23" t="s">
        <v>2748</v>
      </c>
      <c r="C431" s="23" t="s">
        <v>490</v>
      </c>
      <c r="D431" s="23" t="s">
        <v>60</v>
      </c>
      <c r="E431" s="24">
        <v>134.93361496124729</v>
      </c>
      <c r="F431" s="23" t="s">
        <v>36</v>
      </c>
      <c r="G431" s="24">
        <v>135.87039640976829</v>
      </c>
      <c r="H431" s="23" t="s">
        <v>36</v>
      </c>
      <c r="I431" s="24">
        <v>135.11662026170617</v>
      </c>
      <c r="J431" s="23" t="s">
        <v>36</v>
      </c>
      <c r="K431" s="24">
        <v>1.8628806488137823</v>
      </c>
      <c r="L431" s="24">
        <v>2.2255319203012278</v>
      </c>
      <c r="M431" s="23">
        <v>2013</v>
      </c>
      <c r="N431" s="24">
        <v>31476.52</v>
      </c>
      <c r="O431" s="24">
        <v>19386</v>
      </c>
      <c r="P431" s="25">
        <v>0.61588765212926966</v>
      </c>
      <c r="Q431" s="24">
        <v>0</v>
      </c>
      <c r="R431" s="23" t="s">
        <v>41</v>
      </c>
      <c r="S431" s="23">
        <v>2013</v>
      </c>
      <c r="T431" s="23">
        <v>0.65</v>
      </c>
      <c r="U431" s="23">
        <v>0.23</v>
      </c>
      <c r="V431" s="23" t="s">
        <v>33</v>
      </c>
      <c r="W431" s="25">
        <v>0</v>
      </c>
      <c r="X431" s="25">
        <v>1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  <c r="AE431" s="25">
        <v>0</v>
      </c>
      <c r="AF431" s="25">
        <v>0</v>
      </c>
      <c r="AG431" s="25">
        <v>0</v>
      </c>
      <c r="AH431" s="25">
        <v>0</v>
      </c>
      <c r="AI431" s="25">
        <v>0</v>
      </c>
      <c r="AJ431" s="25">
        <v>0</v>
      </c>
    </row>
    <row r="432" spans="1:36" x14ac:dyDescent="0.35">
      <c r="A432" s="23" t="s">
        <v>2897</v>
      </c>
      <c r="B432" s="23" t="s">
        <v>2898</v>
      </c>
      <c r="C432" s="23" t="s">
        <v>2671</v>
      </c>
      <c r="D432" s="23" t="s">
        <v>70</v>
      </c>
      <c r="E432" s="24" t="s">
        <v>70</v>
      </c>
      <c r="F432" s="23" t="s">
        <v>70</v>
      </c>
      <c r="G432" s="24" t="s">
        <v>70</v>
      </c>
      <c r="H432" s="23" t="s">
        <v>70</v>
      </c>
      <c r="I432" s="24" t="s">
        <v>70</v>
      </c>
      <c r="J432" s="23" t="s">
        <v>70</v>
      </c>
      <c r="K432" s="24" t="s">
        <v>70</v>
      </c>
      <c r="L432" s="24" t="s">
        <v>70</v>
      </c>
      <c r="M432" s="23">
        <v>2000</v>
      </c>
      <c r="N432" s="24" t="s">
        <v>70</v>
      </c>
      <c r="O432" s="24" t="s">
        <v>70</v>
      </c>
      <c r="P432" s="25" t="s">
        <v>33</v>
      </c>
      <c r="Q432" s="24" t="s">
        <v>70</v>
      </c>
      <c r="R432" s="23" t="s">
        <v>32</v>
      </c>
      <c r="S432" s="23">
        <v>2022</v>
      </c>
      <c r="T432" s="23">
        <v>0</v>
      </c>
      <c r="U432" s="23">
        <v>0</v>
      </c>
      <c r="V432" s="23" t="s">
        <v>33</v>
      </c>
      <c r="W432" s="25" t="s">
        <v>70</v>
      </c>
      <c r="X432" s="25" t="s">
        <v>70</v>
      </c>
      <c r="Y432" s="25" t="s">
        <v>70</v>
      </c>
      <c r="Z432" s="25" t="s">
        <v>70</v>
      </c>
      <c r="AA432" s="25" t="s">
        <v>70</v>
      </c>
      <c r="AB432" s="25" t="s">
        <v>70</v>
      </c>
      <c r="AC432" s="25" t="s">
        <v>70</v>
      </c>
      <c r="AD432" s="25" t="s">
        <v>70</v>
      </c>
      <c r="AE432" s="25" t="s">
        <v>70</v>
      </c>
      <c r="AF432" s="25" t="s">
        <v>70</v>
      </c>
      <c r="AG432" s="25" t="s">
        <v>70</v>
      </c>
      <c r="AH432" s="25" t="s">
        <v>70</v>
      </c>
      <c r="AI432" s="25" t="s">
        <v>70</v>
      </c>
      <c r="AJ432" s="25" t="s">
        <v>70</v>
      </c>
    </row>
    <row r="433" spans="1:36" x14ac:dyDescent="0.35">
      <c r="A433" s="23" t="s">
        <v>700</v>
      </c>
      <c r="B433" s="23" t="s">
        <v>701</v>
      </c>
      <c r="C433" s="23" t="s">
        <v>702</v>
      </c>
      <c r="D433" s="23" t="s">
        <v>53</v>
      </c>
      <c r="E433" s="24">
        <v>205.47969393761036</v>
      </c>
      <c r="F433" s="23" t="s">
        <v>36</v>
      </c>
      <c r="G433" s="24">
        <v>215.34039631155582</v>
      </c>
      <c r="H433" s="23" t="s">
        <v>36</v>
      </c>
      <c r="I433" s="24">
        <v>185.15989797920346</v>
      </c>
      <c r="J433" s="23" t="s">
        <v>61</v>
      </c>
      <c r="K433" s="24">
        <v>2.6646066313517753</v>
      </c>
      <c r="L433" s="24">
        <v>4.8408867961546012</v>
      </c>
      <c r="M433" s="23">
        <v>2016</v>
      </c>
      <c r="N433" s="24">
        <v>10194</v>
      </c>
      <c r="O433" s="24">
        <v>8616</v>
      </c>
      <c r="P433" s="25">
        <v>0.84520306062389639</v>
      </c>
      <c r="Q433" s="24">
        <v>274</v>
      </c>
      <c r="R433" s="23" t="s">
        <v>32</v>
      </c>
      <c r="S433" s="23">
        <v>2022</v>
      </c>
      <c r="T433" s="23">
        <v>0</v>
      </c>
      <c r="U433" s="23">
        <v>0</v>
      </c>
      <c r="V433" s="23" t="s">
        <v>33</v>
      </c>
      <c r="W433" s="25">
        <v>1</v>
      </c>
      <c r="X433" s="25">
        <v>0</v>
      </c>
      <c r="Y433" s="25">
        <v>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  <c r="AE433" s="25">
        <v>0</v>
      </c>
      <c r="AF433" s="25">
        <v>0</v>
      </c>
      <c r="AG433" s="25">
        <v>0</v>
      </c>
      <c r="AH433" s="25">
        <v>0</v>
      </c>
      <c r="AI433" s="25">
        <v>0</v>
      </c>
      <c r="AJ433" s="25">
        <v>0</v>
      </c>
    </row>
    <row r="434" spans="1:36" x14ac:dyDescent="0.35">
      <c r="A434" s="23" t="s">
        <v>1884</v>
      </c>
      <c r="B434" s="23" t="s">
        <v>1885</v>
      </c>
      <c r="C434" s="23" t="s">
        <v>1886</v>
      </c>
      <c r="D434" s="23" t="s">
        <v>30</v>
      </c>
      <c r="E434" s="24">
        <v>232.16678718788549</v>
      </c>
      <c r="F434" s="23" t="s">
        <v>33</v>
      </c>
      <c r="G434" s="24">
        <v>221.92841039601853</v>
      </c>
      <c r="H434" s="23" t="s">
        <v>61</v>
      </c>
      <c r="I434" s="24">
        <v>101.08141562805734</v>
      </c>
      <c r="J434" s="23" t="s">
        <v>61</v>
      </c>
      <c r="K434" s="24">
        <v>0</v>
      </c>
      <c r="L434" s="24">
        <v>0</v>
      </c>
      <c r="M434" s="23">
        <v>1988</v>
      </c>
      <c r="N434" s="24">
        <v>23509</v>
      </c>
      <c r="O434" s="24">
        <v>18000</v>
      </c>
      <c r="P434" s="25">
        <v>0.7656642137053894</v>
      </c>
      <c r="Q434" s="24">
        <v>0</v>
      </c>
      <c r="R434" s="23" t="s">
        <v>41</v>
      </c>
      <c r="S434" s="23">
        <v>2022</v>
      </c>
      <c r="T434" s="23">
        <v>0.55800000000000005</v>
      </c>
      <c r="U434" s="23">
        <v>0</v>
      </c>
      <c r="V434" s="23" t="s">
        <v>33</v>
      </c>
      <c r="W434" s="25">
        <v>0</v>
      </c>
      <c r="X434" s="25">
        <v>0</v>
      </c>
      <c r="Y434" s="25">
        <v>1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  <c r="AE434" s="25">
        <v>0</v>
      </c>
      <c r="AF434" s="25">
        <v>0</v>
      </c>
      <c r="AG434" s="25">
        <v>0</v>
      </c>
      <c r="AH434" s="25">
        <v>0</v>
      </c>
      <c r="AI434" s="25">
        <v>0</v>
      </c>
      <c r="AJ434" s="25">
        <v>0</v>
      </c>
    </row>
    <row r="435" spans="1:36" x14ac:dyDescent="0.35">
      <c r="A435" s="23" t="s">
        <v>252</v>
      </c>
      <c r="B435" s="23" t="s">
        <v>253</v>
      </c>
      <c r="C435" s="23" t="s">
        <v>254</v>
      </c>
      <c r="D435" s="23" t="s">
        <v>85</v>
      </c>
      <c r="E435" s="24">
        <v>107.74414260298343</v>
      </c>
      <c r="F435" s="23" t="s">
        <v>49</v>
      </c>
      <c r="G435" s="24">
        <v>115.043959217189</v>
      </c>
      <c r="H435" s="23" t="s">
        <v>31</v>
      </c>
      <c r="I435" s="24">
        <v>121.02884220610373</v>
      </c>
      <c r="J435" s="23" t="s">
        <v>31</v>
      </c>
      <c r="K435" s="24">
        <v>9.4907622827425762</v>
      </c>
      <c r="L435" s="24">
        <v>25.813055973723827</v>
      </c>
      <c r="M435" s="23">
        <v>2015</v>
      </c>
      <c r="N435" s="24">
        <v>7307</v>
      </c>
      <c r="O435" s="24">
        <v>632</v>
      </c>
      <c r="P435" s="25">
        <v>8.6492404543588336E-2</v>
      </c>
      <c r="Q435" s="24">
        <v>0</v>
      </c>
      <c r="R435" s="23" t="s">
        <v>32</v>
      </c>
      <c r="S435" s="23">
        <v>2015</v>
      </c>
      <c r="T435" s="23">
        <v>0</v>
      </c>
      <c r="U435" s="23">
        <v>0</v>
      </c>
      <c r="V435" s="23" t="s">
        <v>33</v>
      </c>
      <c r="W435" s="25">
        <v>0</v>
      </c>
      <c r="X435" s="25">
        <v>0</v>
      </c>
      <c r="Y435" s="25">
        <v>0</v>
      </c>
      <c r="Z435" s="25">
        <v>0</v>
      </c>
      <c r="AA435" s="25">
        <v>1</v>
      </c>
      <c r="AB435" s="25">
        <v>0</v>
      </c>
      <c r="AC435" s="25">
        <v>0</v>
      </c>
      <c r="AD435" s="25">
        <v>0</v>
      </c>
      <c r="AE435" s="25">
        <v>0</v>
      </c>
      <c r="AF435" s="25">
        <v>0</v>
      </c>
      <c r="AG435" s="25">
        <v>0</v>
      </c>
      <c r="AH435" s="25">
        <v>0</v>
      </c>
      <c r="AI435" s="25">
        <v>0</v>
      </c>
      <c r="AJ435" s="25">
        <v>0</v>
      </c>
    </row>
    <row r="436" spans="1:36" x14ac:dyDescent="0.35">
      <c r="A436" s="23" t="s">
        <v>1684</v>
      </c>
      <c r="B436" s="23" t="s">
        <v>1685</v>
      </c>
      <c r="C436" s="23" t="s">
        <v>1686</v>
      </c>
      <c r="D436" s="23" t="s">
        <v>30</v>
      </c>
      <c r="E436" s="24">
        <v>514.71790654928895</v>
      </c>
      <c r="F436" s="23" t="s">
        <v>33</v>
      </c>
      <c r="G436" s="24">
        <v>514.10917093934415</v>
      </c>
      <c r="H436" s="23" t="s">
        <v>49</v>
      </c>
      <c r="I436" s="24">
        <v>535.72448486021085</v>
      </c>
      <c r="J436" s="23" t="s">
        <v>49</v>
      </c>
      <c r="K436" s="24">
        <v>19.488955531908033</v>
      </c>
      <c r="L436" s="24">
        <v>46.512656799200286</v>
      </c>
      <c r="M436" s="23">
        <v>1996</v>
      </c>
      <c r="N436" s="24">
        <v>31011</v>
      </c>
      <c r="O436" s="24">
        <v>31011</v>
      </c>
      <c r="P436" s="25">
        <v>1</v>
      </c>
      <c r="Q436" s="24">
        <v>0</v>
      </c>
      <c r="R436" s="23" t="s">
        <v>41</v>
      </c>
      <c r="S436" s="23">
        <v>2010</v>
      </c>
      <c r="T436" s="23">
        <v>0.74</v>
      </c>
      <c r="U436" s="23">
        <v>1</v>
      </c>
      <c r="V436" s="23">
        <v>2020</v>
      </c>
      <c r="W436" s="25">
        <v>0</v>
      </c>
      <c r="X436" s="25">
        <v>0</v>
      </c>
      <c r="Y436" s="25">
        <v>1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  <c r="AE436" s="25">
        <v>0</v>
      </c>
      <c r="AF436" s="25">
        <v>0</v>
      </c>
      <c r="AG436" s="25">
        <v>0</v>
      </c>
      <c r="AH436" s="25">
        <v>0</v>
      </c>
      <c r="AI436" s="25">
        <v>0</v>
      </c>
      <c r="AJ436" s="25">
        <v>0</v>
      </c>
    </row>
    <row r="437" spans="1:36" x14ac:dyDescent="0.35">
      <c r="A437" s="23" t="s">
        <v>2325</v>
      </c>
      <c r="B437" s="23" t="s">
        <v>2326</v>
      </c>
      <c r="C437" s="23" t="s">
        <v>2327</v>
      </c>
      <c r="D437" s="23" t="s">
        <v>30</v>
      </c>
      <c r="E437" s="24">
        <v>467.8002618609346</v>
      </c>
      <c r="F437" s="23" t="s">
        <v>33</v>
      </c>
      <c r="G437" s="24">
        <v>473.01298200819423</v>
      </c>
      <c r="H437" s="23" t="s">
        <v>49</v>
      </c>
      <c r="I437" s="24">
        <v>495.89613027729945</v>
      </c>
      <c r="J437" s="23" t="s">
        <v>49</v>
      </c>
      <c r="K437" s="24">
        <v>17.246125526987708</v>
      </c>
      <c r="L437" s="24">
        <v>44.168992340122323</v>
      </c>
      <c r="M437" s="23">
        <v>2000</v>
      </c>
      <c r="N437" s="24">
        <v>16841</v>
      </c>
      <c r="O437" s="24">
        <v>8917.11</v>
      </c>
      <c r="P437" s="25">
        <v>0.5294881539101004</v>
      </c>
      <c r="Q437" s="24">
        <v>0</v>
      </c>
      <c r="R437" s="23" t="s">
        <v>41</v>
      </c>
      <c r="S437" s="23">
        <v>2017</v>
      </c>
      <c r="T437" s="23">
        <v>0.68799999999999994</v>
      </c>
      <c r="U437" s="23">
        <v>0.16</v>
      </c>
      <c r="V437" s="23">
        <v>2024</v>
      </c>
      <c r="W437" s="25">
        <v>0</v>
      </c>
      <c r="X437" s="25">
        <v>0</v>
      </c>
      <c r="Y437" s="25">
        <v>1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  <c r="AE437" s="25">
        <v>0</v>
      </c>
      <c r="AF437" s="25">
        <v>0</v>
      </c>
      <c r="AG437" s="25">
        <v>0</v>
      </c>
      <c r="AH437" s="25">
        <v>0</v>
      </c>
      <c r="AI437" s="25">
        <v>0</v>
      </c>
      <c r="AJ437" s="25">
        <v>0</v>
      </c>
    </row>
    <row r="438" spans="1:36" x14ac:dyDescent="0.35">
      <c r="A438" s="23" t="s">
        <v>1613</v>
      </c>
      <c r="B438" s="23" t="s">
        <v>1614</v>
      </c>
      <c r="C438" s="23" t="s">
        <v>1615</v>
      </c>
      <c r="D438" s="23" t="s">
        <v>30</v>
      </c>
      <c r="E438" s="24">
        <v>189.25050787201624</v>
      </c>
      <c r="F438" s="23" t="s">
        <v>33</v>
      </c>
      <c r="G438" s="24">
        <v>213.61367868630438</v>
      </c>
      <c r="H438" s="23" t="s">
        <v>61</v>
      </c>
      <c r="I438" s="24">
        <v>212.77454714745218</v>
      </c>
      <c r="J438" s="23" t="s">
        <v>61</v>
      </c>
      <c r="K438" s="24">
        <v>0</v>
      </c>
      <c r="L438" s="24">
        <v>0</v>
      </c>
      <c r="M438" s="23">
        <v>1992</v>
      </c>
      <c r="N438" s="24">
        <v>5907</v>
      </c>
      <c r="O438" s="24">
        <v>4726</v>
      </c>
      <c r="P438" s="25">
        <v>0.80006771626883355</v>
      </c>
      <c r="Q438" s="24">
        <v>0</v>
      </c>
      <c r="R438" s="23" t="s">
        <v>41</v>
      </c>
      <c r="S438" s="23">
        <v>2018</v>
      </c>
      <c r="T438" s="23">
        <v>0.624</v>
      </c>
      <c r="U438" s="23">
        <v>0.5</v>
      </c>
      <c r="V438" s="23" t="s">
        <v>33</v>
      </c>
      <c r="W438" s="25">
        <v>0</v>
      </c>
      <c r="X438" s="25">
        <v>0</v>
      </c>
      <c r="Y438" s="25">
        <v>1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  <c r="AE438" s="25">
        <v>0</v>
      </c>
      <c r="AF438" s="25">
        <v>0</v>
      </c>
      <c r="AG438" s="25">
        <v>0</v>
      </c>
      <c r="AH438" s="25">
        <v>0</v>
      </c>
      <c r="AI438" s="25">
        <v>0</v>
      </c>
      <c r="AJ438" s="25">
        <v>0</v>
      </c>
    </row>
    <row r="439" spans="1:36" x14ac:dyDescent="0.35">
      <c r="A439" s="23" t="s">
        <v>637</v>
      </c>
      <c r="B439" s="23" t="s">
        <v>638</v>
      </c>
      <c r="C439" s="23" t="s">
        <v>639</v>
      </c>
      <c r="D439" s="23" t="s">
        <v>30</v>
      </c>
      <c r="E439" s="24">
        <v>267.95654797505131</v>
      </c>
      <c r="F439" s="23" t="s">
        <v>33</v>
      </c>
      <c r="G439" s="24">
        <v>293.31902511961721</v>
      </c>
      <c r="H439" s="23" t="s">
        <v>36</v>
      </c>
      <c r="I439" s="24">
        <v>297.13533877306901</v>
      </c>
      <c r="J439" s="23" t="s">
        <v>36</v>
      </c>
      <c r="K439" s="24">
        <v>22.474154135338345</v>
      </c>
      <c r="L439" s="24">
        <v>66.103575700615181</v>
      </c>
      <c r="M439" s="23">
        <v>1979</v>
      </c>
      <c r="N439" s="24">
        <v>46816</v>
      </c>
      <c r="O439" s="24">
        <v>43903</v>
      </c>
      <c r="P439" s="25">
        <v>0.93777768284347229</v>
      </c>
      <c r="Q439" s="24">
        <v>0</v>
      </c>
      <c r="R439" s="23" t="s">
        <v>41</v>
      </c>
      <c r="S439" s="23">
        <v>2014</v>
      </c>
      <c r="T439" s="23">
        <v>1050</v>
      </c>
      <c r="U439" s="23">
        <v>0.56999999999999995</v>
      </c>
      <c r="V439" s="23">
        <v>2016</v>
      </c>
      <c r="W439" s="25">
        <v>0</v>
      </c>
      <c r="X439" s="25">
        <v>0</v>
      </c>
      <c r="Y439" s="25">
        <v>1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  <c r="AE439" s="25">
        <v>0</v>
      </c>
      <c r="AF439" s="25">
        <v>0</v>
      </c>
      <c r="AG439" s="25">
        <v>0</v>
      </c>
      <c r="AH439" s="25">
        <v>0</v>
      </c>
      <c r="AI439" s="25">
        <v>0</v>
      </c>
      <c r="AJ439" s="25">
        <v>0</v>
      </c>
    </row>
    <row r="440" spans="1:36" x14ac:dyDescent="0.35">
      <c r="A440" s="23" t="s">
        <v>1588</v>
      </c>
      <c r="B440" s="23" t="s">
        <v>1589</v>
      </c>
      <c r="C440" s="23" t="s">
        <v>1590</v>
      </c>
      <c r="D440" s="23" t="s">
        <v>40</v>
      </c>
      <c r="E440" s="24">
        <v>338.29454865415238</v>
      </c>
      <c r="F440" s="23" t="s">
        <v>33</v>
      </c>
      <c r="G440" s="24">
        <v>349.75453406137842</v>
      </c>
      <c r="H440" s="23" t="s">
        <v>33</v>
      </c>
      <c r="I440" s="24">
        <v>283.71990524941464</v>
      </c>
      <c r="J440" s="23" t="s">
        <v>33</v>
      </c>
      <c r="K440" s="24">
        <v>40.324319278966712</v>
      </c>
      <c r="L440" s="24">
        <v>76.445304985560895</v>
      </c>
      <c r="M440" s="23">
        <v>2013</v>
      </c>
      <c r="N440" s="24">
        <v>8785.17</v>
      </c>
      <c r="O440" s="24">
        <v>5193</v>
      </c>
      <c r="P440" s="25">
        <v>0.59110979070410707</v>
      </c>
      <c r="Q440" s="24">
        <v>308</v>
      </c>
      <c r="R440" s="23" t="s">
        <v>32</v>
      </c>
      <c r="S440" s="23">
        <v>0</v>
      </c>
      <c r="T440" s="23">
        <v>0</v>
      </c>
      <c r="U440" s="23">
        <v>0</v>
      </c>
      <c r="V440" s="23" t="s">
        <v>33</v>
      </c>
      <c r="W440" s="25">
        <v>0.88051170324535544</v>
      </c>
      <c r="X440" s="25">
        <v>0</v>
      </c>
      <c r="Y440" s="25">
        <v>0.11948829675464447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  <c r="AE440" s="25">
        <v>0</v>
      </c>
      <c r="AF440" s="25">
        <v>0</v>
      </c>
      <c r="AG440" s="25">
        <v>0</v>
      </c>
      <c r="AH440" s="25">
        <v>0</v>
      </c>
      <c r="AI440" s="25">
        <v>0</v>
      </c>
      <c r="AJ440" s="25">
        <v>0</v>
      </c>
    </row>
    <row r="441" spans="1:36" x14ac:dyDescent="0.35">
      <c r="A441" s="23" t="s">
        <v>2412</v>
      </c>
      <c r="B441" s="23" t="s">
        <v>2413</v>
      </c>
      <c r="C441" s="23" t="s">
        <v>2414</v>
      </c>
      <c r="D441" s="23" t="s">
        <v>53</v>
      </c>
      <c r="E441" s="24">
        <v>170.75650915716977</v>
      </c>
      <c r="F441" s="23" t="s">
        <v>61</v>
      </c>
      <c r="G441" s="24">
        <v>188.1870542635659</v>
      </c>
      <c r="H441" s="23" t="s">
        <v>61</v>
      </c>
      <c r="I441" s="24">
        <v>193.53667902035269</v>
      </c>
      <c r="J441" s="23" t="s">
        <v>61</v>
      </c>
      <c r="K441" s="24">
        <v>7.839710923746873</v>
      </c>
      <c r="L441" s="24">
        <v>16.856326631458661</v>
      </c>
      <c r="M441" s="23">
        <v>1985</v>
      </c>
      <c r="N441" s="24">
        <v>32379</v>
      </c>
      <c r="O441" s="24">
        <v>31033</v>
      </c>
      <c r="P441" s="25">
        <v>0.95842984650545104</v>
      </c>
      <c r="Q441" s="24">
        <v>415</v>
      </c>
      <c r="R441" s="23" t="s">
        <v>81</v>
      </c>
      <c r="S441" s="23">
        <v>2015</v>
      </c>
      <c r="T441" s="23">
        <v>0.65700000000000003</v>
      </c>
      <c r="U441" s="23">
        <v>0.65700000000000003</v>
      </c>
      <c r="V441" s="23">
        <v>2021</v>
      </c>
      <c r="W441" s="25">
        <v>0.94889679715302488</v>
      </c>
      <c r="X441" s="25">
        <v>5.1103202846975088E-2</v>
      </c>
      <c r="Y441" s="25">
        <v>0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  <c r="AE441" s="25">
        <v>0</v>
      </c>
      <c r="AF441" s="25">
        <v>0</v>
      </c>
      <c r="AG441" s="25">
        <v>0</v>
      </c>
      <c r="AH441" s="25">
        <v>0</v>
      </c>
      <c r="AI441" s="25">
        <v>0</v>
      </c>
      <c r="AJ441" s="25">
        <v>0</v>
      </c>
    </row>
    <row r="442" spans="1:36" x14ac:dyDescent="0.35">
      <c r="A442" s="23" t="s">
        <v>188</v>
      </c>
      <c r="B442" s="23" t="s">
        <v>189</v>
      </c>
      <c r="C442" s="23" t="s">
        <v>190</v>
      </c>
      <c r="D442" s="23" t="s">
        <v>53</v>
      </c>
      <c r="E442" s="24">
        <v>310.07947073676843</v>
      </c>
      <c r="F442" s="23" t="s">
        <v>31</v>
      </c>
      <c r="G442" s="24">
        <v>311.44197354933874</v>
      </c>
      <c r="H442" s="23" t="s">
        <v>31</v>
      </c>
      <c r="I442" s="24">
        <v>317.46356158903973</v>
      </c>
      <c r="J442" s="23" t="s">
        <v>31</v>
      </c>
      <c r="K442" s="24">
        <v>8.2662066551663784</v>
      </c>
      <c r="L442" s="24">
        <v>22.195429885747142</v>
      </c>
      <c r="M442" s="23">
        <v>2016</v>
      </c>
      <c r="N442" s="24">
        <v>7999.8</v>
      </c>
      <c r="O442" s="24">
        <v>7669</v>
      </c>
      <c r="P442" s="25">
        <v>0.95864896622415563</v>
      </c>
      <c r="Q442" s="24">
        <v>293</v>
      </c>
      <c r="R442" s="23" t="s">
        <v>41</v>
      </c>
      <c r="S442" s="23">
        <v>2014</v>
      </c>
      <c r="T442" s="23">
        <v>0.60899999999999999</v>
      </c>
      <c r="U442" s="23">
        <v>0.154</v>
      </c>
      <c r="V442" s="23">
        <v>2023</v>
      </c>
      <c r="W442" s="25">
        <v>1</v>
      </c>
      <c r="X442" s="25">
        <v>0</v>
      </c>
      <c r="Y442" s="25">
        <v>0</v>
      </c>
      <c r="Z442" s="25">
        <v>0</v>
      </c>
      <c r="AA442" s="25">
        <v>0</v>
      </c>
      <c r="AB442" s="25">
        <v>0</v>
      </c>
      <c r="AC442" s="25">
        <v>0</v>
      </c>
      <c r="AD442" s="25">
        <v>0</v>
      </c>
      <c r="AE442" s="25">
        <v>0</v>
      </c>
      <c r="AF442" s="25">
        <v>0</v>
      </c>
      <c r="AG442" s="25">
        <v>0</v>
      </c>
      <c r="AH442" s="25">
        <v>0</v>
      </c>
      <c r="AI442" s="25">
        <v>0</v>
      </c>
      <c r="AJ442" s="25">
        <v>0</v>
      </c>
    </row>
    <row r="443" spans="1:36" x14ac:dyDescent="0.35">
      <c r="A443" s="23" t="s">
        <v>2847</v>
      </c>
      <c r="B443" s="23" t="s">
        <v>1290</v>
      </c>
      <c r="C443" s="23" t="s">
        <v>1291</v>
      </c>
      <c r="D443" s="23" t="s">
        <v>40</v>
      </c>
      <c r="E443" s="24">
        <v>1970.6799466824646</v>
      </c>
      <c r="F443" s="23" t="s">
        <v>33</v>
      </c>
      <c r="G443" s="24">
        <v>1893.5471183141503</v>
      </c>
      <c r="H443" s="23" t="s">
        <v>33</v>
      </c>
      <c r="I443" s="24">
        <v>1749.9251438727149</v>
      </c>
      <c r="J443" s="23" t="s">
        <v>33</v>
      </c>
      <c r="K443" s="24">
        <v>0</v>
      </c>
      <c r="L443" s="24">
        <v>0</v>
      </c>
      <c r="M443" s="23">
        <v>1997</v>
      </c>
      <c r="N443" s="24">
        <v>11816</v>
      </c>
      <c r="O443" s="24">
        <v>9522</v>
      </c>
      <c r="P443" s="25">
        <v>0.80585646580907244</v>
      </c>
      <c r="Q443" s="24">
        <v>0</v>
      </c>
      <c r="R443" s="23" t="s">
        <v>41</v>
      </c>
      <c r="S443" s="23">
        <v>2024</v>
      </c>
      <c r="T443" s="23">
        <v>0.624</v>
      </c>
      <c r="U443" s="23">
        <v>0.17699999999999999</v>
      </c>
      <c r="V443" s="23" t="s">
        <v>33</v>
      </c>
      <c r="W443" s="25">
        <v>0</v>
      </c>
      <c r="X443" s="25">
        <v>1</v>
      </c>
      <c r="Y443" s="25">
        <v>0</v>
      </c>
      <c r="Z443" s="25">
        <v>0</v>
      </c>
      <c r="AA443" s="25">
        <v>0</v>
      </c>
      <c r="AB443" s="25">
        <v>0</v>
      </c>
      <c r="AC443" s="25">
        <v>0</v>
      </c>
      <c r="AD443" s="25">
        <v>0</v>
      </c>
      <c r="AE443" s="25">
        <v>0</v>
      </c>
      <c r="AF443" s="25">
        <v>0</v>
      </c>
      <c r="AG443" s="25">
        <v>0</v>
      </c>
      <c r="AH443" s="25">
        <v>0</v>
      </c>
      <c r="AI443" s="25">
        <v>0</v>
      </c>
      <c r="AJ443" s="25">
        <v>0</v>
      </c>
    </row>
    <row r="444" spans="1:36" x14ac:dyDescent="0.35">
      <c r="A444" s="23" t="s">
        <v>1303</v>
      </c>
      <c r="B444" s="23" t="s">
        <v>1304</v>
      </c>
      <c r="C444" s="23" t="s">
        <v>1305</v>
      </c>
      <c r="D444" s="23" t="s">
        <v>40</v>
      </c>
      <c r="E444" s="24">
        <v>731.16576186131385</v>
      </c>
      <c r="F444" s="23" t="s">
        <v>33</v>
      </c>
      <c r="G444" s="24">
        <v>678.35823448905114</v>
      </c>
      <c r="H444" s="23" t="s">
        <v>33</v>
      </c>
      <c r="I444" s="24">
        <v>592.08453467153288</v>
      </c>
      <c r="J444" s="23" t="s">
        <v>33</v>
      </c>
      <c r="K444" s="24">
        <v>0</v>
      </c>
      <c r="L444" s="24">
        <v>0</v>
      </c>
      <c r="M444" s="23">
        <v>2003</v>
      </c>
      <c r="N444" s="24">
        <v>10960</v>
      </c>
      <c r="O444" s="24">
        <v>10960</v>
      </c>
      <c r="P444" s="25">
        <v>1</v>
      </c>
      <c r="Q444" s="24">
        <v>0</v>
      </c>
      <c r="R444" s="23" t="s">
        <v>41</v>
      </c>
      <c r="S444" s="23">
        <v>2024</v>
      </c>
      <c r="T444" s="23">
        <v>0.54800000000000004</v>
      </c>
      <c r="U444" s="23">
        <v>0.221</v>
      </c>
      <c r="V444" s="23">
        <v>2025</v>
      </c>
      <c r="W444" s="25">
        <v>0</v>
      </c>
      <c r="X444" s="25">
        <v>1</v>
      </c>
      <c r="Y444" s="25">
        <v>0</v>
      </c>
      <c r="Z444" s="25">
        <v>0</v>
      </c>
      <c r="AA444" s="25">
        <v>0</v>
      </c>
      <c r="AB444" s="25">
        <v>0</v>
      </c>
      <c r="AC444" s="25">
        <v>0</v>
      </c>
      <c r="AD444" s="25">
        <v>0</v>
      </c>
      <c r="AE444" s="25">
        <v>0</v>
      </c>
      <c r="AF444" s="25">
        <v>0</v>
      </c>
      <c r="AG444" s="25">
        <v>0</v>
      </c>
      <c r="AH444" s="25">
        <v>0</v>
      </c>
      <c r="AI444" s="25">
        <v>0</v>
      </c>
      <c r="AJ444" s="25">
        <v>0</v>
      </c>
    </row>
    <row r="445" spans="1:36" x14ac:dyDescent="0.35">
      <c r="A445" s="23" t="s">
        <v>2091</v>
      </c>
      <c r="B445" s="23" t="s">
        <v>2092</v>
      </c>
      <c r="C445" s="23" t="s">
        <v>2093</v>
      </c>
      <c r="D445" s="23" t="s">
        <v>70</v>
      </c>
      <c r="E445" s="24" t="s">
        <v>70</v>
      </c>
      <c r="F445" s="23" t="s">
        <v>70</v>
      </c>
      <c r="G445" s="24" t="s">
        <v>70</v>
      </c>
      <c r="H445" s="23" t="s">
        <v>70</v>
      </c>
      <c r="I445" s="24" t="s">
        <v>70</v>
      </c>
      <c r="J445" s="23" t="s">
        <v>70</v>
      </c>
      <c r="K445" s="24" t="s">
        <v>70</v>
      </c>
      <c r="L445" s="24" t="s">
        <v>70</v>
      </c>
      <c r="M445" s="23">
        <v>2011</v>
      </c>
      <c r="N445" s="24" t="s">
        <v>70</v>
      </c>
      <c r="O445" s="24" t="s">
        <v>70</v>
      </c>
      <c r="P445" s="25" t="s">
        <v>33</v>
      </c>
      <c r="Q445" s="24" t="s">
        <v>70</v>
      </c>
      <c r="R445" s="23" t="s">
        <v>32</v>
      </c>
      <c r="S445" s="23">
        <v>2020</v>
      </c>
      <c r="T445" s="23">
        <v>0</v>
      </c>
      <c r="U445" s="23">
        <v>0</v>
      </c>
      <c r="V445" s="23" t="s">
        <v>33</v>
      </c>
      <c r="W445" s="25" t="s">
        <v>70</v>
      </c>
      <c r="X445" s="25" t="s">
        <v>70</v>
      </c>
      <c r="Y445" s="25" t="s">
        <v>70</v>
      </c>
      <c r="Z445" s="25" t="s">
        <v>70</v>
      </c>
      <c r="AA445" s="25" t="s">
        <v>70</v>
      </c>
      <c r="AB445" s="25" t="s">
        <v>70</v>
      </c>
      <c r="AC445" s="25" t="s">
        <v>70</v>
      </c>
      <c r="AD445" s="25" t="s">
        <v>70</v>
      </c>
      <c r="AE445" s="25" t="s">
        <v>70</v>
      </c>
      <c r="AF445" s="25" t="s">
        <v>70</v>
      </c>
      <c r="AG445" s="25" t="s">
        <v>70</v>
      </c>
      <c r="AH445" s="25" t="s">
        <v>70</v>
      </c>
      <c r="AI445" s="25" t="s">
        <v>70</v>
      </c>
      <c r="AJ445" s="25" t="s">
        <v>70</v>
      </c>
    </row>
    <row r="446" spans="1:36" x14ac:dyDescent="0.35">
      <c r="A446" s="23" t="s">
        <v>2533</v>
      </c>
      <c r="B446" s="23" t="s">
        <v>2534</v>
      </c>
      <c r="C446" s="23" t="s">
        <v>2535</v>
      </c>
      <c r="D446" s="23" t="s">
        <v>40</v>
      </c>
      <c r="E446" s="24">
        <v>105.88695</v>
      </c>
      <c r="F446" s="23" t="s">
        <v>33</v>
      </c>
      <c r="G446" s="24">
        <v>129.63943333333333</v>
      </c>
      <c r="H446" s="23" t="s">
        <v>33</v>
      </c>
      <c r="I446" s="24">
        <v>135.7836011111111</v>
      </c>
      <c r="J446" s="23" t="s">
        <v>33</v>
      </c>
      <c r="K446" s="24">
        <v>0</v>
      </c>
      <c r="L446" s="24">
        <v>0</v>
      </c>
      <c r="M446" s="23">
        <v>1999</v>
      </c>
      <c r="N446" s="24">
        <v>9000</v>
      </c>
      <c r="O446" s="24">
        <v>8200</v>
      </c>
      <c r="P446" s="25">
        <v>0.91111111111111109</v>
      </c>
      <c r="Q446" s="24">
        <v>0</v>
      </c>
      <c r="R446" s="23" t="s">
        <v>33</v>
      </c>
      <c r="S446" s="23">
        <v>0</v>
      </c>
      <c r="T446" s="23">
        <v>0</v>
      </c>
      <c r="U446" s="23">
        <v>0</v>
      </c>
      <c r="V446" s="23">
        <v>1900</v>
      </c>
      <c r="W446" s="25">
        <v>0</v>
      </c>
      <c r="X446" s="25">
        <v>0.83355555555555561</v>
      </c>
      <c r="Y446" s="25">
        <v>0.16644444444444445</v>
      </c>
      <c r="Z446" s="25">
        <v>0</v>
      </c>
      <c r="AA446" s="25">
        <v>0</v>
      </c>
      <c r="AB446" s="25">
        <v>0</v>
      </c>
      <c r="AC446" s="25">
        <v>0</v>
      </c>
      <c r="AD446" s="25">
        <v>0</v>
      </c>
      <c r="AE446" s="25">
        <v>0</v>
      </c>
      <c r="AF446" s="25">
        <v>0</v>
      </c>
      <c r="AG446" s="25">
        <v>0</v>
      </c>
      <c r="AH446" s="25">
        <v>0</v>
      </c>
      <c r="AI446" s="25">
        <v>0</v>
      </c>
      <c r="AJ446" s="25">
        <v>0</v>
      </c>
    </row>
    <row r="447" spans="1:36" x14ac:dyDescent="0.35">
      <c r="A447" s="23" t="s">
        <v>2065</v>
      </c>
      <c r="B447" s="23" t="s">
        <v>2066</v>
      </c>
      <c r="C447" s="23" t="s">
        <v>2067</v>
      </c>
      <c r="D447" s="23" t="s">
        <v>40</v>
      </c>
      <c r="E447" s="24">
        <v>226.25467414896593</v>
      </c>
      <c r="F447" s="23" t="s">
        <v>33</v>
      </c>
      <c r="G447" s="24">
        <v>237.85138962517394</v>
      </c>
      <c r="H447" s="23" t="s">
        <v>33</v>
      </c>
      <c r="I447" s="24">
        <v>218.41657919247768</v>
      </c>
      <c r="J447" s="23" t="s">
        <v>33</v>
      </c>
      <c r="K447" s="24">
        <v>4.1956633922807285</v>
      </c>
      <c r="L447" s="24">
        <v>5.5239334309101746</v>
      </c>
      <c r="M447" s="23">
        <v>2016</v>
      </c>
      <c r="N447" s="24">
        <v>14204.19</v>
      </c>
      <c r="O447" s="24">
        <v>1000</v>
      </c>
      <c r="P447" s="25">
        <v>7.0401761733685619E-2</v>
      </c>
      <c r="Q447" s="24">
        <v>298</v>
      </c>
      <c r="R447" s="23" t="s">
        <v>41</v>
      </c>
      <c r="S447" s="23">
        <v>2016</v>
      </c>
      <c r="T447" s="23">
        <v>295</v>
      </c>
      <c r="U447" s="23">
        <v>0.8</v>
      </c>
      <c r="V447" s="23" t="s">
        <v>33</v>
      </c>
      <c r="W447" s="25">
        <v>0.60000253446342244</v>
      </c>
      <c r="X447" s="25">
        <v>0</v>
      </c>
      <c r="Y447" s="25">
        <v>0.39999746553657767</v>
      </c>
      <c r="Z447" s="25">
        <v>0</v>
      </c>
      <c r="AA447" s="25">
        <v>0</v>
      </c>
      <c r="AB447" s="25">
        <v>0</v>
      </c>
      <c r="AC447" s="25">
        <v>0</v>
      </c>
      <c r="AD447" s="25">
        <v>0</v>
      </c>
      <c r="AE447" s="25">
        <v>0</v>
      </c>
      <c r="AF447" s="25">
        <v>0</v>
      </c>
      <c r="AG447" s="25">
        <v>0</v>
      </c>
      <c r="AH447" s="25">
        <v>0</v>
      </c>
      <c r="AI447" s="25">
        <v>0</v>
      </c>
      <c r="AJ447" s="25">
        <v>0</v>
      </c>
    </row>
    <row r="448" spans="1:36" x14ac:dyDescent="0.35">
      <c r="A448" s="23" t="s">
        <v>1864</v>
      </c>
      <c r="B448" s="23" t="s">
        <v>1865</v>
      </c>
      <c r="C448" s="23" t="s">
        <v>1866</v>
      </c>
      <c r="D448" s="23" t="s">
        <v>70</v>
      </c>
      <c r="E448" s="24" t="s">
        <v>70</v>
      </c>
      <c r="F448" s="23" t="s">
        <v>70</v>
      </c>
      <c r="G448" s="24" t="s">
        <v>70</v>
      </c>
      <c r="H448" s="23" t="s">
        <v>70</v>
      </c>
      <c r="I448" s="24" t="s">
        <v>70</v>
      </c>
      <c r="J448" s="23" t="s">
        <v>70</v>
      </c>
      <c r="K448" s="24" t="s">
        <v>70</v>
      </c>
      <c r="L448" s="24" t="s">
        <v>70</v>
      </c>
      <c r="M448" s="23">
        <v>1985</v>
      </c>
      <c r="N448" s="24" t="s">
        <v>70</v>
      </c>
      <c r="O448" s="24" t="s">
        <v>70</v>
      </c>
      <c r="P448" s="25" t="s">
        <v>33</v>
      </c>
      <c r="Q448" s="24" t="s">
        <v>70</v>
      </c>
      <c r="R448" s="23" t="s">
        <v>41</v>
      </c>
      <c r="S448" s="23">
        <v>2017</v>
      </c>
      <c r="T448" s="23">
        <v>0.65</v>
      </c>
      <c r="U448" s="23">
        <v>0</v>
      </c>
      <c r="V448" s="23" t="s">
        <v>33</v>
      </c>
      <c r="W448" s="25" t="s">
        <v>70</v>
      </c>
      <c r="X448" s="25" t="s">
        <v>70</v>
      </c>
      <c r="Y448" s="25" t="s">
        <v>70</v>
      </c>
      <c r="Z448" s="25" t="s">
        <v>70</v>
      </c>
      <c r="AA448" s="25" t="s">
        <v>70</v>
      </c>
      <c r="AB448" s="25" t="s">
        <v>70</v>
      </c>
      <c r="AC448" s="25" t="s">
        <v>70</v>
      </c>
      <c r="AD448" s="25" t="s">
        <v>70</v>
      </c>
      <c r="AE448" s="25" t="s">
        <v>70</v>
      </c>
      <c r="AF448" s="25" t="s">
        <v>70</v>
      </c>
      <c r="AG448" s="25" t="s">
        <v>70</v>
      </c>
      <c r="AH448" s="25" t="s">
        <v>70</v>
      </c>
      <c r="AI448" s="25" t="s">
        <v>70</v>
      </c>
      <c r="AJ448" s="25" t="s">
        <v>70</v>
      </c>
    </row>
    <row r="449" spans="1:36" x14ac:dyDescent="0.35">
      <c r="A449" s="23" t="s">
        <v>2016</v>
      </c>
      <c r="B449" s="23" t="s">
        <v>2017</v>
      </c>
      <c r="C449" s="23" t="s">
        <v>2018</v>
      </c>
      <c r="D449" s="23" t="s">
        <v>184</v>
      </c>
      <c r="E449" s="24">
        <v>132.37490029247542</v>
      </c>
      <c r="F449" s="23" t="s">
        <v>49</v>
      </c>
      <c r="G449" s="24">
        <v>141.23477798457856</v>
      </c>
      <c r="H449" s="23" t="s">
        <v>49</v>
      </c>
      <c r="I449" s="24">
        <v>141.67863201276256</v>
      </c>
      <c r="J449" s="23" t="s">
        <v>49</v>
      </c>
      <c r="K449" s="24">
        <v>1.249667641584685</v>
      </c>
      <c r="L449" s="24">
        <v>5.4425684658335545</v>
      </c>
      <c r="M449" s="23">
        <v>2009</v>
      </c>
      <c r="N449" s="24">
        <v>7522</v>
      </c>
      <c r="O449" s="24">
        <v>5165</v>
      </c>
      <c r="P449" s="25">
        <v>0.68665248604094653</v>
      </c>
      <c r="Q449" s="24">
        <v>0</v>
      </c>
      <c r="R449" s="23" t="s">
        <v>32</v>
      </c>
      <c r="S449" s="23">
        <v>2022</v>
      </c>
      <c r="T449" s="23">
        <v>0</v>
      </c>
      <c r="U449" s="23">
        <v>0</v>
      </c>
      <c r="V449" s="23" t="s">
        <v>33</v>
      </c>
      <c r="W449" s="25">
        <v>0</v>
      </c>
      <c r="X449" s="25">
        <v>0</v>
      </c>
      <c r="Y449" s="25">
        <v>0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  <c r="AE449" s="25">
        <v>1</v>
      </c>
      <c r="AF449" s="25">
        <v>0</v>
      </c>
      <c r="AG449" s="25">
        <v>0</v>
      </c>
      <c r="AH449" s="25">
        <v>0</v>
      </c>
      <c r="AI449" s="25">
        <v>0</v>
      </c>
      <c r="AJ449" s="25">
        <v>0</v>
      </c>
    </row>
    <row r="450" spans="1:36" x14ac:dyDescent="0.35">
      <c r="A450" s="23" t="s">
        <v>82</v>
      </c>
      <c r="B450" s="23" t="s">
        <v>83</v>
      </c>
      <c r="C450" s="23" t="s">
        <v>84</v>
      </c>
      <c r="D450" s="23" t="s">
        <v>85</v>
      </c>
      <c r="E450" s="24">
        <v>84.685221941910683</v>
      </c>
      <c r="F450" s="23" t="s">
        <v>36</v>
      </c>
      <c r="G450" s="24">
        <v>80.155731068281227</v>
      </c>
      <c r="H450" s="23" t="s">
        <v>36</v>
      </c>
      <c r="I450" s="24">
        <v>74.988806695844204</v>
      </c>
      <c r="J450" s="23" t="s">
        <v>61</v>
      </c>
      <c r="K450" s="24">
        <v>10.073008205664378</v>
      </c>
      <c r="L450" s="24">
        <v>26.590545761510207</v>
      </c>
      <c r="M450" s="23">
        <v>2001</v>
      </c>
      <c r="N450" s="24">
        <v>7249.87</v>
      </c>
      <c r="O450" s="24">
        <v>1421</v>
      </c>
      <c r="P450" s="25">
        <v>0.19600351454577805</v>
      </c>
      <c r="Q450" s="24">
        <v>0</v>
      </c>
      <c r="R450" s="23" t="s">
        <v>32</v>
      </c>
      <c r="S450" s="23">
        <v>2024</v>
      </c>
      <c r="T450" s="23">
        <v>0</v>
      </c>
      <c r="U450" s="23">
        <v>0</v>
      </c>
      <c r="V450" s="23" t="s">
        <v>33</v>
      </c>
      <c r="W450" s="25">
        <v>0</v>
      </c>
      <c r="X450" s="25">
        <v>0</v>
      </c>
      <c r="Y450" s="25">
        <v>0</v>
      </c>
      <c r="Z450" s="25">
        <v>0</v>
      </c>
      <c r="AA450" s="25">
        <v>1</v>
      </c>
      <c r="AB450" s="25">
        <v>0</v>
      </c>
      <c r="AC450" s="25">
        <v>0</v>
      </c>
      <c r="AD450" s="25">
        <v>0</v>
      </c>
      <c r="AE450" s="25">
        <v>0</v>
      </c>
      <c r="AF450" s="25">
        <v>0</v>
      </c>
      <c r="AG450" s="25">
        <v>0</v>
      </c>
      <c r="AH450" s="25">
        <v>0</v>
      </c>
      <c r="AI450" s="25">
        <v>0</v>
      </c>
      <c r="AJ450" s="25">
        <v>0</v>
      </c>
    </row>
    <row r="451" spans="1:36" x14ac:dyDescent="0.35">
      <c r="A451" s="23" t="s">
        <v>2012</v>
      </c>
      <c r="B451" s="23" t="s">
        <v>2013</v>
      </c>
      <c r="C451" s="23" t="s">
        <v>2014</v>
      </c>
      <c r="D451" s="23" t="s">
        <v>94</v>
      </c>
      <c r="E451" s="24">
        <v>131.90532591414944</v>
      </c>
      <c r="F451" s="23" t="s">
        <v>49</v>
      </c>
      <c r="G451" s="24">
        <v>114.84819753577106</v>
      </c>
      <c r="H451" s="23" t="s">
        <v>36</v>
      </c>
      <c r="I451" s="24">
        <v>142.00685612082671</v>
      </c>
      <c r="J451" s="23" t="s">
        <v>49</v>
      </c>
      <c r="K451" s="24">
        <v>0</v>
      </c>
      <c r="L451" s="24">
        <v>0</v>
      </c>
      <c r="M451" s="23">
        <v>1988</v>
      </c>
      <c r="N451" s="24">
        <v>10064</v>
      </c>
      <c r="O451" s="24">
        <v>8050.4</v>
      </c>
      <c r="P451" s="25">
        <v>0.79992050874403808</v>
      </c>
      <c r="Q451" s="24">
        <v>0</v>
      </c>
      <c r="R451" s="23" t="s">
        <v>45</v>
      </c>
      <c r="S451" s="23">
        <v>2024</v>
      </c>
      <c r="T451" s="23">
        <v>0</v>
      </c>
      <c r="U451" s="23">
        <v>0</v>
      </c>
      <c r="V451" s="23" t="s">
        <v>33</v>
      </c>
      <c r="W451" s="25">
        <v>0</v>
      </c>
      <c r="X451" s="25">
        <v>0</v>
      </c>
      <c r="Y451" s="25">
        <v>0</v>
      </c>
      <c r="Z451" s="25">
        <v>0</v>
      </c>
      <c r="AA451" s="25">
        <v>0</v>
      </c>
      <c r="AB451" s="25">
        <v>0</v>
      </c>
      <c r="AC451" s="25">
        <v>1</v>
      </c>
      <c r="AD451" s="25">
        <v>0</v>
      </c>
      <c r="AE451" s="25">
        <v>0</v>
      </c>
      <c r="AF451" s="25">
        <v>0</v>
      </c>
      <c r="AG451" s="25">
        <v>0</v>
      </c>
      <c r="AH451" s="25">
        <v>0</v>
      </c>
      <c r="AI451" s="25">
        <v>0</v>
      </c>
      <c r="AJ451" s="25">
        <v>0</v>
      </c>
    </row>
    <row r="452" spans="1:36" x14ac:dyDescent="0.35">
      <c r="A452" s="23" t="s">
        <v>376</v>
      </c>
      <c r="B452" s="23" t="s">
        <v>377</v>
      </c>
      <c r="C452" s="23" t="s">
        <v>378</v>
      </c>
      <c r="D452" s="23" t="s">
        <v>70</v>
      </c>
      <c r="E452" s="24" t="s">
        <v>70</v>
      </c>
      <c r="F452" s="23" t="s">
        <v>70</v>
      </c>
      <c r="G452" s="24" t="s">
        <v>70</v>
      </c>
      <c r="H452" s="23" t="s">
        <v>70</v>
      </c>
      <c r="I452" s="24" t="s">
        <v>70</v>
      </c>
      <c r="J452" s="23" t="s">
        <v>70</v>
      </c>
      <c r="K452" s="24" t="s">
        <v>70</v>
      </c>
      <c r="L452" s="24" t="s">
        <v>70</v>
      </c>
      <c r="M452" s="23">
        <v>1974</v>
      </c>
      <c r="N452" s="24" t="s">
        <v>70</v>
      </c>
      <c r="O452" s="24" t="s">
        <v>70</v>
      </c>
      <c r="P452" s="25" t="s">
        <v>33</v>
      </c>
      <c r="Q452" s="24" t="s">
        <v>70</v>
      </c>
      <c r="R452" s="23" t="s">
        <v>41</v>
      </c>
      <c r="S452" s="23">
        <v>0</v>
      </c>
      <c r="T452" s="23">
        <v>0</v>
      </c>
      <c r="U452" s="23">
        <v>0</v>
      </c>
      <c r="V452" s="23" t="s">
        <v>33</v>
      </c>
      <c r="W452" s="25" t="s">
        <v>70</v>
      </c>
      <c r="X452" s="25" t="s">
        <v>70</v>
      </c>
      <c r="Y452" s="25" t="s">
        <v>70</v>
      </c>
      <c r="Z452" s="25" t="s">
        <v>70</v>
      </c>
      <c r="AA452" s="25" t="s">
        <v>70</v>
      </c>
      <c r="AB452" s="25" t="s">
        <v>70</v>
      </c>
      <c r="AC452" s="25" t="s">
        <v>70</v>
      </c>
      <c r="AD452" s="25" t="s">
        <v>70</v>
      </c>
      <c r="AE452" s="25" t="s">
        <v>70</v>
      </c>
      <c r="AF452" s="25" t="s">
        <v>70</v>
      </c>
      <c r="AG452" s="25" t="s">
        <v>70</v>
      </c>
      <c r="AH452" s="25" t="s">
        <v>70</v>
      </c>
      <c r="AI452" s="25" t="s">
        <v>70</v>
      </c>
      <c r="AJ452" s="25" t="s">
        <v>70</v>
      </c>
    </row>
    <row r="453" spans="1:36" x14ac:dyDescent="0.35">
      <c r="A453" s="23" t="s">
        <v>1425</v>
      </c>
      <c r="B453" s="23" t="s">
        <v>2792</v>
      </c>
      <c r="C453" s="23" t="s">
        <v>1426</v>
      </c>
      <c r="D453" s="23" t="s">
        <v>70</v>
      </c>
      <c r="E453" s="24" t="s">
        <v>70</v>
      </c>
      <c r="F453" s="23" t="s">
        <v>70</v>
      </c>
      <c r="G453" s="24" t="s">
        <v>70</v>
      </c>
      <c r="H453" s="23" t="s">
        <v>70</v>
      </c>
      <c r="I453" s="24" t="s">
        <v>70</v>
      </c>
      <c r="J453" s="23" t="s">
        <v>70</v>
      </c>
      <c r="K453" s="24" t="s">
        <v>70</v>
      </c>
      <c r="L453" s="24" t="s">
        <v>70</v>
      </c>
      <c r="M453" s="23">
        <v>1987</v>
      </c>
      <c r="N453" s="24" t="s">
        <v>70</v>
      </c>
      <c r="O453" s="24" t="s">
        <v>70</v>
      </c>
      <c r="P453" s="25" t="s">
        <v>33</v>
      </c>
      <c r="Q453" s="24" t="s">
        <v>70</v>
      </c>
      <c r="R453" s="23" t="s">
        <v>71</v>
      </c>
      <c r="S453" s="23">
        <v>2017</v>
      </c>
      <c r="T453" s="23">
        <v>0.64500000000000002</v>
      </c>
      <c r="U453" s="23">
        <v>0.1</v>
      </c>
      <c r="V453" s="23" t="s">
        <v>33</v>
      </c>
      <c r="W453" s="25" t="s">
        <v>70</v>
      </c>
      <c r="X453" s="25" t="s">
        <v>70</v>
      </c>
      <c r="Y453" s="25" t="s">
        <v>70</v>
      </c>
      <c r="Z453" s="25" t="s">
        <v>70</v>
      </c>
      <c r="AA453" s="25" t="s">
        <v>70</v>
      </c>
      <c r="AB453" s="25" t="s">
        <v>70</v>
      </c>
      <c r="AC453" s="25" t="s">
        <v>70</v>
      </c>
      <c r="AD453" s="25" t="s">
        <v>70</v>
      </c>
      <c r="AE453" s="25" t="s">
        <v>70</v>
      </c>
      <c r="AF453" s="25" t="s">
        <v>70</v>
      </c>
      <c r="AG453" s="25" t="s">
        <v>70</v>
      </c>
      <c r="AH453" s="25" t="s">
        <v>70</v>
      </c>
      <c r="AI453" s="25" t="s">
        <v>70</v>
      </c>
      <c r="AJ453" s="25" t="s">
        <v>70</v>
      </c>
    </row>
    <row r="454" spans="1:36" x14ac:dyDescent="0.35">
      <c r="A454" s="23" t="s">
        <v>981</v>
      </c>
      <c r="B454" s="23" t="s">
        <v>982</v>
      </c>
      <c r="C454" s="23" t="s">
        <v>983</v>
      </c>
      <c r="D454" s="23" t="s">
        <v>60</v>
      </c>
      <c r="E454" s="24">
        <v>153.90210091185412</v>
      </c>
      <c r="F454" s="23" t="s">
        <v>49</v>
      </c>
      <c r="G454" s="24">
        <v>150.89604133738604</v>
      </c>
      <c r="H454" s="23" t="s">
        <v>49</v>
      </c>
      <c r="I454" s="24">
        <v>159.55863282674773</v>
      </c>
      <c r="J454" s="23" t="s">
        <v>49</v>
      </c>
      <c r="K454" s="24">
        <v>0</v>
      </c>
      <c r="L454" s="24">
        <v>0</v>
      </c>
      <c r="M454" s="23">
        <v>1969</v>
      </c>
      <c r="N454" s="24">
        <v>16450</v>
      </c>
      <c r="O454" s="24">
        <v>16350</v>
      </c>
      <c r="P454" s="25">
        <v>0.99392097264437695</v>
      </c>
      <c r="Q454" s="24">
        <v>0</v>
      </c>
      <c r="R454" s="23" t="s">
        <v>41</v>
      </c>
      <c r="S454" s="23">
        <v>55</v>
      </c>
      <c r="T454" s="23">
        <v>220</v>
      </c>
      <c r="U454" s="23">
        <v>180</v>
      </c>
      <c r="V454" s="23" t="s">
        <v>33</v>
      </c>
      <c r="W454" s="25">
        <v>0</v>
      </c>
      <c r="X454" s="25">
        <v>1</v>
      </c>
      <c r="Y454" s="25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>
        <v>0</v>
      </c>
      <c r="AF454" s="25">
        <v>0</v>
      </c>
      <c r="AG454" s="25">
        <v>0</v>
      </c>
      <c r="AH454" s="25">
        <v>0</v>
      </c>
      <c r="AI454" s="25">
        <v>0</v>
      </c>
      <c r="AJ454" s="25">
        <v>0</v>
      </c>
    </row>
    <row r="455" spans="1:36" x14ac:dyDescent="0.35">
      <c r="A455" s="23" t="s">
        <v>799</v>
      </c>
      <c r="B455" s="23" t="s">
        <v>800</v>
      </c>
      <c r="C455" s="23" t="s">
        <v>801</v>
      </c>
      <c r="D455" s="23" t="s">
        <v>60</v>
      </c>
      <c r="E455" s="24">
        <v>128.67978415591327</v>
      </c>
      <c r="F455" s="23" t="s">
        <v>36</v>
      </c>
      <c r="G455" s="24">
        <v>134.74222318300741</v>
      </c>
      <c r="H455" s="23" t="s">
        <v>36</v>
      </c>
      <c r="I455" s="24">
        <v>126.00317751984392</v>
      </c>
      <c r="J455" s="23" t="s">
        <v>36</v>
      </c>
      <c r="K455" s="24">
        <v>0</v>
      </c>
      <c r="L455" s="24">
        <v>0</v>
      </c>
      <c r="M455" s="23">
        <v>1999</v>
      </c>
      <c r="N455" s="24">
        <v>43297.919999999998</v>
      </c>
      <c r="O455" s="24">
        <v>36569</v>
      </c>
      <c r="P455" s="25">
        <v>0.84459022511935911</v>
      </c>
      <c r="Q455" s="24">
        <v>0</v>
      </c>
      <c r="R455" s="23" t="s">
        <v>41</v>
      </c>
      <c r="S455" s="23">
        <v>2018</v>
      </c>
      <c r="T455" s="23">
        <v>0.58499999999999996</v>
      </c>
      <c r="U455" s="23">
        <v>0.36899999999999999</v>
      </c>
      <c r="V455" s="23">
        <v>2023</v>
      </c>
      <c r="W455" s="25">
        <v>0</v>
      </c>
      <c r="X455" s="25">
        <v>0.95556368527633662</v>
      </c>
      <c r="Y455" s="25">
        <v>4.4436314723663405E-2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>
        <v>0</v>
      </c>
      <c r="AF455" s="25">
        <v>0</v>
      </c>
      <c r="AG455" s="25">
        <v>0</v>
      </c>
      <c r="AH455" s="25">
        <v>0</v>
      </c>
      <c r="AI455" s="25">
        <v>0</v>
      </c>
      <c r="AJ455" s="25">
        <v>0</v>
      </c>
    </row>
    <row r="456" spans="1:36" x14ac:dyDescent="0.35">
      <c r="A456" s="23" t="s">
        <v>1158</v>
      </c>
      <c r="B456" s="23" t="s">
        <v>1159</v>
      </c>
      <c r="C456" s="23" t="s">
        <v>1160</v>
      </c>
      <c r="D456" s="23" t="s">
        <v>60</v>
      </c>
      <c r="E456" s="24">
        <v>172.98948313094203</v>
      </c>
      <c r="F456" s="23" t="s">
        <v>49</v>
      </c>
      <c r="G456" s="24">
        <v>177.27958044703703</v>
      </c>
      <c r="H456" s="23" t="s">
        <v>49</v>
      </c>
      <c r="I456" s="24">
        <v>161.53944527021343</v>
      </c>
      <c r="J456" s="23" t="s">
        <v>49</v>
      </c>
      <c r="K456" s="24">
        <v>0</v>
      </c>
      <c r="L456" s="24">
        <v>0</v>
      </c>
      <c r="M456" s="23">
        <v>2009</v>
      </c>
      <c r="N456" s="24">
        <v>35657</v>
      </c>
      <c r="O456" s="24">
        <v>32771</v>
      </c>
      <c r="P456" s="25">
        <v>0.9190621757298707</v>
      </c>
      <c r="Q456" s="24">
        <v>0</v>
      </c>
      <c r="R456" s="23" t="s">
        <v>41</v>
      </c>
      <c r="S456" s="23">
        <v>2010</v>
      </c>
      <c r="T456" s="23">
        <v>0.57099999999999995</v>
      </c>
      <c r="U456" s="23">
        <v>0.25900000000000001</v>
      </c>
      <c r="V456" s="23" t="s">
        <v>33</v>
      </c>
      <c r="W456" s="25">
        <v>0</v>
      </c>
      <c r="X456" s="25">
        <v>1</v>
      </c>
      <c r="Y456" s="25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>
        <v>0</v>
      </c>
      <c r="AF456" s="25">
        <v>0</v>
      </c>
      <c r="AG456" s="25">
        <v>0</v>
      </c>
      <c r="AH456" s="25">
        <v>0</v>
      </c>
      <c r="AI456" s="25">
        <v>0</v>
      </c>
      <c r="AJ456" s="25">
        <v>0</v>
      </c>
    </row>
    <row r="457" spans="1:36" x14ac:dyDescent="0.35">
      <c r="A457" s="23" t="s">
        <v>2846</v>
      </c>
      <c r="B457" s="23" t="s">
        <v>1237</v>
      </c>
      <c r="C457" s="23" t="s">
        <v>1238</v>
      </c>
      <c r="D457" s="23" t="s">
        <v>70</v>
      </c>
      <c r="E457" s="24" t="s">
        <v>70</v>
      </c>
      <c r="F457" s="23" t="s">
        <v>70</v>
      </c>
      <c r="G457" s="24" t="s">
        <v>70</v>
      </c>
      <c r="H457" s="23" t="s">
        <v>70</v>
      </c>
      <c r="I457" s="24" t="s">
        <v>70</v>
      </c>
      <c r="J457" s="23" t="s">
        <v>70</v>
      </c>
      <c r="K457" s="24" t="s">
        <v>70</v>
      </c>
      <c r="L457" s="24" t="s">
        <v>70</v>
      </c>
      <c r="M457" s="23">
        <v>2011</v>
      </c>
      <c r="N457" s="24" t="s">
        <v>70</v>
      </c>
      <c r="O457" s="24" t="s">
        <v>70</v>
      </c>
      <c r="P457" s="25" t="s">
        <v>33</v>
      </c>
      <c r="Q457" s="24" t="s">
        <v>70</v>
      </c>
      <c r="R457" s="23" t="s">
        <v>41</v>
      </c>
      <c r="S457" s="23">
        <v>2010</v>
      </c>
      <c r="T457" s="23">
        <v>0.59399999999999997</v>
      </c>
      <c r="U457" s="23">
        <v>0.183</v>
      </c>
      <c r="V457" s="23">
        <v>2022</v>
      </c>
      <c r="W457" s="25" t="s">
        <v>70</v>
      </c>
      <c r="X457" s="25" t="s">
        <v>70</v>
      </c>
      <c r="Y457" s="25" t="s">
        <v>70</v>
      </c>
      <c r="Z457" s="25" t="s">
        <v>70</v>
      </c>
      <c r="AA457" s="25" t="s">
        <v>70</v>
      </c>
      <c r="AB457" s="25" t="s">
        <v>70</v>
      </c>
      <c r="AC457" s="25" t="s">
        <v>70</v>
      </c>
      <c r="AD457" s="25" t="s">
        <v>70</v>
      </c>
      <c r="AE457" s="25" t="s">
        <v>70</v>
      </c>
      <c r="AF457" s="25" t="s">
        <v>70</v>
      </c>
      <c r="AG457" s="25" t="s">
        <v>70</v>
      </c>
      <c r="AH457" s="25" t="s">
        <v>70</v>
      </c>
      <c r="AI457" s="25" t="s">
        <v>70</v>
      </c>
      <c r="AJ457" s="25" t="s">
        <v>70</v>
      </c>
    </row>
    <row r="458" spans="1:36" x14ac:dyDescent="0.35">
      <c r="A458" s="23" t="s">
        <v>2835</v>
      </c>
      <c r="B458" s="23" t="s">
        <v>1234</v>
      </c>
      <c r="C458" s="23" t="s">
        <v>1235</v>
      </c>
      <c r="D458" s="23" t="s">
        <v>60</v>
      </c>
      <c r="E458" s="24">
        <v>143.94436466637632</v>
      </c>
      <c r="F458" s="23" t="s">
        <v>49</v>
      </c>
      <c r="G458" s="24">
        <v>146.07009569269619</v>
      </c>
      <c r="H458" s="23" t="s">
        <v>49</v>
      </c>
      <c r="I458" s="24">
        <v>139.0575139830928</v>
      </c>
      <c r="J458" s="23" t="s">
        <v>36</v>
      </c>
      <c r="K458" s="24">
        <v>1.9421145581420332</v>
      </c>
      <c r="L458" s="24">
        <v>4.3629352749280219</v>
      </c>
      <c r="M458" s="23">
        <v>2010</v>
      </c>
      <c r="N458" s="24">
        <v>309051.8</v>
      </c>
      <c r="O458" s="24">
        <v>171504</v>
      </c>
      <c r="P458" s="25">
        <v>0.55493609809099964</v>
      </c>
      <c r="Q458" s="24" t="s">
        <v>70</v>
      </c>
      <c r="R458" s="23" t="s">
        <v>41</v>
      </c>
      <c r="S458" s="23">
        <v>2010</v>
      </c>
      <c r="T458" s="23">
        <v>0.59399999999999997</v>
      </c>
      <c r="U458" s="23">
        <v>0.183</v>
      </c>
      <c r="V458" s="23">
        <v>2022</v>
      </c>
      <c r="W458" s="25">
        <v>0</v>
      </c>
      <c r="X458" s="25">
        <v>0.99187977549394635</v>
      </c>
      <c r="Y458" s="25">
        <v>8.1202245060536787E-3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  <c r="AE458" s="25">
        <v>0</v>
      </c>
      <c r="AF458" s="25">
        <v>0</v>
      </c>
      <c r="AG458" s="25">
        <v>0</v>
      </c>
      <c r="AH458" s="25">
        <v>0</v>
      </c>
      <c r="AI458" s="25">
        <v>0</v>
      </c>
      <c r="AJ458" s="25">
        <v>0</v>
      </c>
    </row>
    <row r="459" spans="1:36" x14ac:dyDescent="0.35">
      <c r="A459" s="23" t="s">
        <v>616</v>
      </c>
      <c r="B459" s="23" t="s">
        <v>617</v>
      </c>
      <c r="C459" s="23" t="s">
        <v>618</v>
      </c>
      <c r="D459" s="23" t="s">
        <v>60</v>
      </c>
      <c r="E459" s="24">
        <v>171.6218225701316</v>
      </c>
      <c r="F459" s="23" t="s">
        <v>33</v>
      </c>
      <c r="G459" s="24">
        <v>161.54470863894485</v>
      </c>
      <c r="H459" s="23" t="s">
        <v>33</v>
      </c>
      <c r="I459" s="24">
        <v>155.23872315561374</v>
      </c>
      <c r="J459" s="23" t="s">
        <v>33</v>
      </c>
      <c r="K459" s="24">
        <v>2.815129751537111</v>
      </c>
      <c r="L459" s="24">
        <v>7.6694433515183187</v>
      </c>
      <c r="M459" s="23">
        <v>2009</v>
      </c>
      <c r="N459" s="24">
        <v>340574</v>
      </c>
      <c r="O459" s="24">
        <v>60000</v>
      </c>
      <c r="P459" s="25">
        <v>0.17617316647776987</v>
      </c>
      <c r="Q459" s="24" t="s">
        <v>70</v>
      </c>
      <c r="R459" s="23" t="s">
        <v>71</v>
      </c>
      <c r="S459" s="23">
        <v>2010</v>
      </c>
      <c r="T459" s="23">
        <v>0.69</v>
      </c>
      <c r="U459" s="23">
        <v>0</v>
      </c>
      <c r="V459" s="23" t="s">
        <v>33</v>
      </c>
      <c r="W459" s="25">
        <v>0</v>
      </c>
      <c r="X459" s="25">
        <v>0.96363198600010569</v>
      </c>
      <c r="Y459" s="25">
        <v>3.6368013999894297E-2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  <c r="AE459" s="25">
        <v>0</v>
      </c>
      <c r="AF459" s="25">
        <v>0</v>
      </c>
      <c r="AG459" s="25">
        <v>0</v>
      </c>
      <c r="AH459" s="25">
        <v>0</v>
      </c>
      <c r="AI459" s="25">
        <v>0</v>
      </c>
      <c r="AJ459" s="25">
        <v>0</v>
      </c>
    </row>
    <row r="460" spans="1:36" x14ac:dyDescent="0.35">
      <c r="A460" s="23" t="s">
        <v>619</v>
      </c>
      <c r="B460" s="23" t="s">
        <v>620</v>
      </c>
      <c r="C460" s="23" t="s">
        <v>621</v>
      </c>
      <c r="D460" s="23" t="s">
        <v>70</v>
      </c>
      <c r="E460" s="24" t="s">
        <v>70</v>
      </c>
      <c r="F460" s="23" t="s">
        <v>70</v>
      </c>
      <c r="G460" s="24" t="s">
        <v>70</v>
      </c>
      <c r="H460" s="23" t="s">
        <v>70</v>
      </c>
      <c r="I460" s="24" t="s">
        <v>70</v>
      </c>
      <c r="J460" s="23" t="s">
        <v>70</v>
      </c>
      <c r="K460" s="24" t="s">
        <v>70</v>
      </c>
      <c r="L460" s="24" t="s">
        <v>70</v>
      </c>
      <c r="M460" s="23">
        <v>2009</v>
      </c>
      <c r="N460" s="24" t="s">
        <v>70</v>
      </c>
      <c r="O460" s="24" t="s">
        <v>70</v>
      </c>
      <c r="P460" s="25" t="s">
        <v>33</v>
      </c>
      <c r="Q460" s="24" t="s">
        <v>70</v>
      </c>
      <c r="R460" s="23" t="s">
        <v>71</v>
      </c>
      <c r="S460" s="23">
        <v>2010</v>
      </c>
      <c r="T460" s="23">
        <v>0.69</v>
      </c>
      <c r="U460" s="23">
        <v>0</v>
      </c>
      <c r="V460" s="23" t="s">
        <v>33</v>
      </c>
      <c r="W460" s="25" t="s">
        <v>70</v>
      </c>
      <c r="X460" s="25" t="s">
        <v>70</v>
      </c>
      <c r="Y460" s="25" t="s">
        <v>70</v>
      </c>
      <c r="Z460" s="25" t="s">
        <v>70</v>
      </c>
      <c r="AA460" s="25" t="s">
        <v>70</v>
      </c>
      <c r="AB460" s="25" t="s">
        <v>70</v>
      </c>
      <c r="AC460" s="25" t="s">
        <v>70</v>
      </c>
      <c r="AD460" s="25" t="s">
        <v>70</v>
      </c>
      <c r="AE460" s="25" t="s">
        <v>70</v>
      </c>
      <c r="AF460" s="25" t="s">
        <v>70</v>
      </c>
      <c r="AG460" s="25" t="s">
        <v>70</v>
      </c>
      <c r="AH460" s="25" t="s">
        <v>70</v>
      </c>
      <c r="AI460" s="25" t="s">
        <v>70</v>
      </c>
      <c r="AJ460" s="25" t="s">
        <v>70</v>
      </c>
    </row>
    <row r="461" spans="1:36" x14ac:dyDescent="0.35">
      <c r="A461" s="23" t="s">
        <v>67</v>
      </c>
      <c r="B461" s="23" t="s">
        <v>68</v>
      </c>
      <c r="C461" s="23" t="s">
        <v>69</v>
      </c>
      <c r="D461" s="23" t="s">
        <v>70</v>
      </c>
      <c r="E461" s="24" t="s">
        <v>70</v>
      </c>
      <c r="F461" s="23" t="s">
        <v>70</v>
      </c>
      <c r="G461" s="24" t="s">
        <v>70</v>
      </c>
      <c r="H461" s="23" t="s">
        <v>70</v>
      </c>
      <c r="I461" s="24" t="s">
        <v>70</v>
      </c>
      <c r="J461" s="23" t="s">
        <v>70</v>
      </c>
      <c r="K461" s="24" t="s">
        <v>70</v>
      </c>
      <c r="L461" s="24" t="s">
        <v>70</v>
      </c>
      <c r="M461" s="23">
        <v>2012</v>
      </c>
      <c r="N461" s="24" t="s">
        <v>70</v>
      </c>
      <c r="O461" s="24" t="s">
        <v>70</v>
      </c>
      <c r="P461" s="25" t="s">
        <v>33</v>
      </c>
      <c r="Q461" s="24" t="s">
        <v>70</v>
      </c>
      <c r="R461" s="23" t="s">
        <v>71</v>
      </c>
      <c r="S461" s="23">
        <v>2011</v>
      </c>
      <c r="T461" s="23">
        <v>0.69</v>
      </c>
      <c r="U461" s="23">
        <v>0.19</v>
      </c>
      <c r="V461" s="23">
        <v>2021</v>
      </c>
      <c r="W461" s="25" t="s">
        <v>70</v>
      </c>
      <c r="X461" s="25" t="s">
        <v>70</v>
      </c>
      <c r="Y461" s="25" t="s">
        <v>70</v>
      </c>
      <c r="Z461" s="25" t="s">
        <v>70</v>
      </c>
      <c r="AA461" s="25" t="s">
        <v>70</v>
      </c>
      <c r="AB461" s="25" t="s">
        <v>70</v>
      </c>
      <c r="AC461" s="25" t="s">
        <v>70</v>
      </c>
      <c r="AD461" s="25" t="s">
        <v>70</v>
      </c>
      <c r="AE461" s="25" t="s">
        <v>70</v>
      </c>
      <c r="AF461" s="25" t="s">
        <v>70</v>
      </c>
      <c r="AG461" s="25" t="s">
        <v>70</v>
      </c>
      <c r="AH461" s="25" t="s">
        <v>70</v>
      </c>
      <c r="AI461" s="25" t="s">
        <v>70</v>
      </c>
      <c r="AJ461" s="25" t="s">
        <v>70</v>
      </c>
    </row>
    <row r="462" spans="1:36" x14ac:dyDescent="0.35">
      <c r="A462" s="23" t="s">
        <v>613</v>
      </c>
      <c r="B462" s="23" t="s">
        <v>614</v>
      </c>
      <c r="C462" s="23" t="s">
        <v>615</v>
      </c>
      <c r="D462" s="23" t="s">
        <v>70</v>
      </c>
      <c r="E462" s="24" t="s">
        <v>70</v>
      </c>
      <c r="F462" s="23" t="s">
        <v>70</v>
      </c>
      <c r="G462" s="24" t="s">
        <v>70</v>
      </c>
      <c r="H462" s="23" t="s">
        <v>70</v>
      </c>
      <c r="I462" s="24" t="s">
        <v>70</v>
      </c>
      <c r="J462" s="23" t="s">
        <v>70</v>
      </c>
      <c r="K462" s="24" t="s">
        <v>70</v>
      </c>
      <c r="L462" s="24" t="s">
        <v>70</v>
      </c>
      <c r="M462" s="23">
        <v>2009</v>
      </c>
      <c r="N462" s="24" t="s">
        <v>70</v>
      </c>
      <c r="O462" s="24" t="s">
        <v>70</v>
      </c>
      <c r="P462" s="25" t="s">
        <v>33</v>
      </c>
      <c r="Q462" s="24" t="s">
        <v>70</v>
      </c>
      <c r="R462" s="23" t="s">
        <v>71</v>
      </c>
      <c r="S462" s="23">
        <v>0</v>
      </c>
      <c r="T462" s="23">
        <v>0.69</v>
      </c>
      <c r="U462" s="23">
        <v>0</v>
      </c>
      <c r="V462" s="23" t="s">
        <v>33</v>
      </c>
      <c r="W462" s="25" t="s">
        <v>70</v>
      </c>
      <c r="X462" s="25" t="s">
        <v>70</v>
      </c>
      <c r="Y462" s="25" t="s">
        <v>70</v>
      </c>
      <c r="Z462" s="25" t="s">
        <v>70</v>
      </c>
      <c r="AA462" s="25" t="s">
        <v>70</v>
      </c>
      <c r="AB462" s="25" t="s">
        <v>70</v>
      </c>
      <c r="AC462" s="25" t="s">
        <v>70</v>
      </c>
      <c r="AD462" s="25" t="s">
        <v>70</v>
      </c>
      <c r="AE462" s="25" t="s">
        <v>70</v>
      </c>
      <c r="AF462" s="25" t="s">
        <v>70</v>
      </c>
      <c r="AG462" s="25" t="s">
        <v>70</v>
      </c>
      <c r="AH462" s="25" t="s">
        <v>70</v>
      </c>
      <c r="AI462" s="25" t="s">
        <v>70</v>
      </c>
      <c r="AJ462" s="25" t="s">
        <v>70</v>
      </c>
    </row>
    <row r="463" spans="1:36" x14ac:dyDescent="0.35">
      <c r="A463" s="23" t="s">
        <v>2249</v>
      </c>
      <c r="B463" s="23" t="s">
        <v>2250</v>
      </c>
      <c r="C463" s="23" t="s">
        <v>2251</v>
      </c>
      <c r="D463" s="23" t="s">
        <v>40</v>
      </c>
      <c r="E463" s="24">
        <v>286.18224565543392</v>
      </c>
      <c r="F463" s="23" t="s">
        <v>33</v>
      </c>
      <c r="G463" s="24">
        <v>303.36858190165236</v>
      </c>
      <c r="H463" s="23" t="s">
        <v>33</v>
      </c>
      <c r="I463" s="24">
        <v>318.96746007308565</v>
      </c>
      <c r="J463" s="23" t="s">
        <v>33</v>
      </c>
      <c r="K463" s="24">
        <v>20.33925409521294</v>
      </c>
      <c r="L463" s="24">
        <v>39.605643200825732</v>
      </c>
      <c r="M463" s="23">
        <v>2010</v>
      </c>
      <c r="N463" s="24">
        <v>575489</v>
      </c>
      <c r="O463" s="24">
        <v>557799</v>
      </c>
      <c r="P463" s="25">
        <v>0.96926092418795151</v>
      </c>
      <c r="Q463" s="24">
        <v>1844</v>
      </c>
      <c r="R463" s="23" t="s">
        <v>71</v>
      </c>
      <c r="S463" s="23">
        <v>0</v>
      </c>
      <c r="T463" s="23">
        <v>0.69</v>
      </c>
      <c r="U463" s="23">
        <v>0</v>
      </c>
      <c r="V463" s="23" t="s">
        <v>33</v>
      </c>
      <c r="W463" s="25">
        <v>0.43851055363351865</v>
      </c>
      <c r="X463" s="25">
        <v>0</v>
      </c>
      <c r="Y463" s="25">
        <v>0.51407933079520196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  <c r="AE463" s="25">
        <v>0</v>
      </c>
      <c r="AF463" s="25">
        <v>4.7410115571279381E-2</v>
      </c>
      <c r="AG463" s="25">
        <v>0</v>
      </c>
      <c r="AH463" s="25">
        <v>0</v>
      </c>
      <c r="AI463" s="25">
        <v>0</v>
      </c>
      <c r="AJ463" s="25">
        <v>0</v>
      </c>
    </row>
    <row r="464" spans="1:36" x14ac:dyDescent="0.35">
      <c r="A464" s="23" t="s">
        <v>1841</v>
      </c>
      <c r="B464" s="23" t="s">
        <v>1842</v>
      </c>
      <c r="C464" s="23" t="s">
        <v>1843</v>
      </c>
      <c r="D464" s="23" t="s">
        <v>2989</v>
      </c>
      <c r="E464" s="24">
        <v>106.24415032874187</v>
      </c>
      <c r="F464" s="23" t="s">
        <v>33</v>
      </c>
      <c r="G464" s="24">
        <v>104.37406286258293</v>
      </c>
      <c r="H464" s="23" t="s">
        <v>33</v>
      </c>
      <c r="I464" s="24">
        <v>86.396561598191184</v>
      </c>
      <c r="J464" s="23" t="s">
        <v>33</v>
      </c>
      <c r="K464" s="24">
        <v>0</v>
      </c>
      <c r="L464" s="24">
        <v>0</v>
      </c>
      <c r="M464" s="23">
        <v>1997</v>
      </c>
      <c r="N464" s="24">
        <v>16134.24</v>
      </c>
      <c r="O464" s="24">
        <v>777</v>
      </c>
      <c r="P464" s="25">
        <v>4.8158450599470444E-2</v>
      </c>
      <c r="Q464" s="24">
        <v>0</v>
      </c>
      <c r="R464" s="23" t="s">
        <v>32</v>
      </c>
      <c r="S464" s="23">
        <v>0</v>
      </c>
      <c r="T464" s="23">
        <v>0</v>
      </c>
      <c r="U464" s="23">
        <v>0</v>
      </c>
      <c r="V464" s="23" t="s">
        <v>33</v>
      </c>
      <c r="W464" s="25">
        <v>0</v>
      </c>
      <c r="X464" s="25">
        <v>0</v>
      </c>
      <c r="Y464" s="25">
        <v>0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  <c r="AE464" s="25">
        <v>0</v>
      </c>
      <c r="AF464" s="25">
        <v>0</v>
      </c>
      <c r="AG464" s="25">
        <v>0</v>
      </c>
      <c r="AH464" s="25">
        <v>1</v>
      </c>
      <c r="AI464" s="25">
        <v>0</v>
      </c>
      <c r="AJ464" s="25">
        <v>0</v>
      </c>
    </row>
    <row r="465" spans="1:36" x14ac:dyDescent="0.35">
      <c r="A465" s="23" t="s">
        <v>778</v>
      </c>
      <c r="B465" s="23" t="s">
        <v>779</v>
      </c>
      <c r="C465" s="23" t="s">
        <v>780</v>
      </c>
      <c r="D465" s="23" t="s">
        <v>60</v>
      </c>
      <c r="E465" s="24">
        <v>127.37922024659998</v>
      </c>
      <c r="F465" s="23" t="s">
        <v>33</v>
      </c>
      <c r="G465" s="24">
        <v>131.33814891252581</v>
      </c>
      <c r="H465" s="23" t="s">
        <v>33</v>
      </c>
      <c r="I465" s="24">
        <v>129.9936762449066</v>
      </c>
      <c r="J465" s="23" t="s">
        <v>33</v>
      </c>
      <c r="K465" s="24">
        <v>2.1404984918240992</v>
      </c>
      <c r="L465" s="24">
        <v>5.4694043146178402</v>
      </c>
      <c r="M465" s="23">
        <v>2017</v>
      </c>
      <c r="N465" s="24">
        <v>226764</v>
      </c>
      <c r="O465" s="24">
        <v>195175</v>
      </c>
      <c r="P465" s="25">
        <v>0.86069658323190634</v>
      </c>
      <c r="Q465" s="24">
        <v>0</v>
      </c>
      <c r="R465" s="23" t="s">
        <v>71</v>
      </c>
      <c r="S465" s="23">
        <v>0</v>
      </c>
      <c r="T465" s="23">
        <v>0.69</v>
      </c>
      <c r="U465" s="23">
        <v>0.3</v>
      </c>
      <c r="V465" s="23" t="s">
        <v>33</v>
      </c>
      <c r="W465" s="25">
        <v>0</v>
      </c>
      <c r="X465" s="25">
        <v>0.91934740590052955</v>
      </c>
      <c r="Y465" s="25">
        <v>8.0652594099470495E-2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  <c r="AE465" s="25">
        <v>0</v>
      </c>
      <c r="AF465" s="25">
        <v>0</v>
      </c>
      <c r="AG465" s="25">
        <v>0</v>
      </c>
      <c r="AH465" s="25">
        <v>0</v>
      </c>
      <c r="AI465" s="25">
        <v>0</v>
      </c>
      <c r="AJ465" s="25">
        <v>0</v>
      </c>
    </row>
    <row r="466" spans="1:36" x14ac:dyDescent="0.35">
      <c r="A466" s="23" t="s">
        <v>2852</v>
      </c>
      <c r="B466" s="23" t="s">
        <v>1812</v>
      </c>
      <c r="C466" s="23" t="s">
        <v>1813</v>
      </c>
      <c r="D466" s="23" t="s">
        <v>40</v>
      </c>
      <c r="E466" s="24">
        <v>297.85503923064243</v>
      </c>
      <c r="F466" s="23" t="s">
        <v>33</v>
      </c>
      <c r="G466" s="24">
        <v>274.52342147930375</v>
      </c>
      <c r="H466" s="23" t="s">
        <v>33</v>
      </c>
      <c r="I466" s="24">
        <v>321.96286462266141</v>
      </c>
      <c r="J466" s="23" t="s">
        <v>33</v>
      </c>
      <c r="K466" s="24">
        <v>11.609054286623252</v>
      </c>
      <c r="L466" s="24">
        <v>37.400263709643419</v>
      </c>
      <c r="M466" s="23">
        <v>1986</v>
      </c>
      <c r="N466" s="24">
        <v>260893</v>
      </c>
      <c r="O466" s="24">
        <v>103485</v>
      </c>
      <c r="P466" s="25">
        <v>0.39665686699144859</v>
      </c>
      <c r="Q466" s="24">
        <v>1300</v>
      </c>
      <c r="R466" s="23" t="s">
        <v>41</v>
      </c>
      <c r="S466" s="23">
        <v>2019</v>
      </c>
      <c r="T466" s="23">
        <v>0.64300000000000002</v>
      </c>
      <c r="U466" s="23">
        <v>0.20899999999999999</v>
      </c>
      <c r="V466" s="23">
        <v>2023</v>
      </c>
      <c r="W466" s="25">
        <v>0.53266485748892267</v>
      </c>
      <c r="X466" s="25">
        <v>0</v>
      </c>
      <c r="Y466" s="25">
        <v>0.46733514251107738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>
        <v>0</v>
      </c>
      <c r="AF466" s="25">
        <v>0</v>
      </c>
      <c r="AG466" s="25">
        <v>0</v>
      </c>
      <c r="AH466" s="25">
        <v>0</v>
      </c>
      <c r="AI466" s="25">
        <v>0</v>
      </c>
      <c r="AJ466" s="25">
        <v>0</v>
      </c>
    </row>
    <row r="467" spans="1:36" x14ac:dyDescent="0.35">
      <c r="A467" s="23" t="s">
        <v>2431</v>
      </c>
      <c r="B467" s="23" t="s">
        <v>2432</v>
      </c>
      <c r="C467" s="23" t="s">
        <v>2433</v>
      </c>
      <c r="D467" s="23" t="s">
        <v>53</v>
      </c>
      <c r="E467" s="24">
        <v>30.728324782951855</v>
      </c>
      <c r="F467" s="23" t="s">
        <v>61</v>
      </c>
      <c r="G467" s="24">
        <v>134.86420678768746</v>
      </c>
      <c r="H467" s="23" t="s">
        <v>61</v>
      </c>
      <c r="I467" s="24">
        <v>185.6700868192581</v>
      </c>
      <c r="J467" s="23" t="s">
        <v>61</v>
      </c>
      <c r="K467" s="24">
        <v>0</v>
      </c>
      <c r="L467" s="24">
        <v>0</v>
      </c>
      <c r="M467" s="23">
        <v>1997</v>
      </c>
      <c r="N467" s="24">
        <v>10136</v>
      </c>
      <c r="O467" s="24">
        <v>7000</v>
      </c>
      <c r="P467" s="25">
        <v>0.69060773480662985</v>
      </c>
      <c r="Q467" s="24">
        <v>231</v>
      </c>
      <c r="R467" s="23" t="s">
        <v>32</v>
      </c>
      <c r="S467" s="23">
        <v>0</v>
      </c>
      <c r="T467" s="23">
        <v>0</v>
      </c>
      <c r="U467" s="23">
        <v>0</v>
      </c>
      <c r="V467" s="23" t="s">
        <v>33</v>
      </c>
      <c r="W467" s="25">
        <v>1</v>
      </c>
      <c r="X467" s="25">
        <v>0</v>
      </c>
      <c r="Y467" s="25">
        <v>0</v>
      </c>
      <c r="Z467" s="25">
        <v>0</v>
      </c>
      <c r="AA467" s="25">
        <v>0</v>
      </c>
      <c r="AB467" s="25">
        <v>0</v>
      </c>
      <c r="AC467" s="25">
        <v>0</v>
      </c>
      <c r="AD467" s="25">
        <v>0</v>
      </c>
      <c r="AE467" s="25">
        <v>0</v>
      </c>
      <c r="AF467" s="25">
        <v>0</v>
      </c>
      <c r="AG467" s="25">
        <v>0</v>
      </c>
      <c r="AH467" s="25">
        <v>0</v>
      </c>
      <c r="AI467" s="25">
        <v>0</v>
      </c>
      <c r="AJ467" s="25">
        <v>0</v>
      </c>
    </row>
    <row r="468" spans="1:36" x14ac:dyDescent="0.35">
      <c r="A468" s="23" t="s">
        <v>1037</v>
      </c>
      <c r="B468" s="23" t="s">
        <v>1038</v>
      </c>
      <c r="C468" s="23" t="s">
        <v>1039</v>
      </c>
      <c r="D468" s="23" t="s">
        <v>60</v>
      </c>
      <c r="E468" s="24">
        <v>114.28806648558816</v>
      </c>
      <c r="F468" s="23" t="s">
        <v>36</v>
      </c>
      <c r="G468" s="24">
        <v>133.10412498408277</v>
      </c>
      <c r="H468" s="23" t="s">
        <v>36</v>
      </c>
      <c r="I468" s="24">
        <v>130.93887112649</v>
      </c>
      <c r="J468" s="23" t="s">
        <v>36</v>
      </c>
      <c r="K468" s="24">
        <v>0</v>
      </c>
      <c r="L468" s="24">
        <v>0</v>
      </c>
      <c r="M468" s="23">
        <v>1985</v>
      </c>
      <c r="N468" s="24">
        <v>55128.94</v>
      </c>
      <c r="O468" s="24">
        <v>40706</v>
      </c>
      <c r="P468" s="25">
        <v>0.73837806422543217</v>
      </c>
      <c r="Q468" s="24">
        <v>0</v>
      </c>
      <c r="R468" s="23" t="s">
        <v>41</v>
      </c>
      <c r="S468" s="23">
        <v>2018</v>
      </c>
      <c r="T468" s="23">
        <v>0.56000000000000005</v>
      </c>
      <c r="U468" s="23">
        <v>0.19</v>
      </c>
      <c r="V468" s="23" t="s">
        <v>33</v>
      </c>
      <c r="W468" s="25">
        <v>0</v>
      </c>
      <c r="X468" s="25">
        <v>1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  <c r="AE468" s="25">
        <v>0</v>
      </c>
      <c r="AF468" s="25">
        <v>0</v>
      </c>
      <c r="AG468" s="25">
        <v>0</v>
      </c>
      <c r="AH468" s="25">
        <v>0</v>
      </c>
      <c r="AI468" s="25">
        <v>0</v>
      </c>
      <c r="AJ468" s="25">
        <v>0</v>
      </c>
    </row>
    <row r="469" spans="1:36" x14ac:dyDescent="0.35">
      <c r="A469" s="23" t="s">
        <v>371</v>
      </c>
      <c r="B469" s="23" t="s">
        <v>371</v>
      </c>
      <c r="C469" s="23" t="s">
        <v>372</v>
      </c>
      <c r="D469" s="23" t="s">
        <v>40</v>
      </c>
      <c r="E469" s="24">
        <v>185.96349693907365</v>
      </c>
      <c r="F469" s="23" t="s">
        <v>33</v>
      </c>
      <c r="G469" s="24">
        <v>213.75615499191119</v>
      </c>
      <c r="H469" s="23" t="s">
        <v>33</v>
      </c>
      <c r="I469" s="24">
        <v>203.8747920779378</v>
      </c>
      <c r="J469" s="23" t="s">
        <v>33</v>
      </c>
      <c r="K469" s="24">
        <v>9.0375364353570831</v>
      </c>
      <c r="L469" s="24">
        <v>25.882537397464311</v>
      </c>
      <c r="M469" s="23">
        <v>2009</v>
      </c>
      <c r="N469" s="24">
        <v>7015.85</v>
      </c>
      <c r="O469" s="24">
        <v>6694</v>
      </c>
      <c r="P469" s="25">
        <v>0.95412530199476897</v>
      </c>
      <c r="Q469" s="24">
        <v>0</v>
      </c>
      <c r="R469" s="23" t="s">
        <v>32</v>
      </c>
      <c r="S469" s="23">
        <v>2019</v>
      </c>
      <c r="T469" s="23">
        <v>0</v>
      </c>
      <c r="U469" s="23">
        <v>0</v>
      </c>
      <c r="V469" s="23" t="s">
        <v>33</v>
      </c>
      <c r="W469" s="25">
        <v>0</v>
      </c>
      <c r="X469" s="25">
        <v>0.85830176159592453</v>
      </c>
      <c r="Y469" s="25">
        <v>0.14169823840407542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  <c r="AE469" s="25">
        <v>0</v>
      </c>
      <c r="AF469" s="25">
        <v>0</v>
      </c>
      <c r="AG469" s="25">
        <v>0</v>
      </c>
      <c r="AH469" s="25">
        <v>0</v>
      </c>
      <c r="AI469" s="25">
        <v>0</v>
      </c>
      <c r="AJ469" s="25">
        <v>0</v>
      </c>
    </row>
    <row r="470" spans="1:36" x14ac:dyDescent="0.35">
      <c r="A470" s="23" t="s">
        <v>916</v>
      </c>
      <c r="B470" s="23" t="s">
        <v>917</v>
      </c>
      <c r="C470" s="23" t="s">
        <v>918</v>
      </c>
      <c r="D470" s="23" t="s">
        <v>60</v>
      </c>
      <c r="E470" s="24">
        <v>98.491965372016836</v>
      </c>
      <c r="F470" s="23" t="s">
        <v>61</v>
      </c>
      <c r="G470" s="24">
        <v>103.99559663079083</v>
      </c>
      <c r="H470" s="23" t="s">
        <v>61</v>
      </c>
      <c r="I470" s="24">
        <v>103.78064108563406</v>
      </c>
      <c r="J470" s="23" t="s">
        <v>61</v>
      </c>
      <c r="K470" s="24">
        <v>0</v>
      </c>
      <c r="L470" s="24">
        <v>0</v>
      </c>
      <c r="M470" s="23">
        <v>2020</v>
      </c>
      <c r="N470" s="24">
        <v>10685</v>
      </c>
      <c r="O470" s="24">
        <v>8028.91</v>
      </c>
      <c r="P470" s="25">
        <v>0.75141881141787548</v>
      </c>
      <c r="Q470" s="24">
        <v>0</v>
      </c>
      <c r="R470" s="23" t="s">
        <v>32</v>
      </c>
      <c r="S470" s="23">
        <v>2018</v>
      </c>
      <c r="T470" s="23">
        <v>0</v>
      </c>
      <c r="U470" s="23">
        <v>0</v>
      </c>
      <c r="V470" s="23" t="s">
        <v>33</v>
      </c>
      <c r="W470" s="25">
        <v>0</v>
      </c>
      <c r="X470" s="25">
        <v>0.95538735430680288</v>
      </c>
      <c r="Y470" s="25">
        <v>4.4612645693197124E-2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  <c r="AE470" s="25">
        <v>0</v>
      </c>
      <c r="AF470" s="25">
        <v>0</v>
      </c>
      <c r="AG470" s="25">
        <v>0</v>
      </c>
      <c r="AH470" s="25">
        <v>0</v>
      </c>
      <c r="AI470" s="25">
        <v>0</v>
      </c>
      <c r="AJ470" s="25">
        <v>0</v>
      </c>
    </row>
    <row r="471" spans="1:36" x14ac:dyDescent="0.35">
      <c r="A471" s="23" t="s">
        <v>2558</v>
      </c>
      <c r="B471" s="23" t="s">
        <v>2559</v>
      </c>
      <c r="C471" s="23" t="s">
        <v>2560</v>
      </c>
      <c r="D471" s="23" t="s">
        <v>60</v>
      </c>
      <c r="E471" s="24">
        <v>256.37247314697447</v>
      </c>
      <c r="F471" s="23" t="s">
        <v>31</v>
      </c>
      <c r="G471" s="24">
        <v>189.88891854026286</v>
      </c>
      <c r="H471" s="23" t="s">
        <v>31</v>
      </c>
      <c r="I471" s="24">
        <v>187.27546867702983</v>
      </c>
      <c r="J471" s="23" t="s">
        <v>31</v>
      </c>
      <c r="K471" s="24">
        <v>0</v>
      </c>
      <c r="L471" s="24">
        <v>0</v>
      </c>
      <c r="M471" s="23">
        <v>2001</v>
      </c>
      <c r="N471" s="24">
        <v>14989</v>
      </c>
      <c r="O471" s="24">
        <v>14873</v>
      </c>
      <c r="P471" s="25">
        <v>0.99226099139368873</v>
      </c>
      <c r="Q471" s="24">
        <v>0</v>
      </c>
      <c r="R471" s="23" t="s">
        <v>33</v>
      </c>
      <c r="S471" s="23">
        <v>0</v>
      </c>
      <c r="T471" s="23">
        <v>0</v>
      </c>
      <c r="U471" s="23">
        <v>0</v>
      </c>
      <c r="V471" s="23">
        <v>1900</v>
      </c>
      <c r="W471" s="25">
        <v>0</v>
      </c>
      <c r="X471" s="25">
        <v>1</v>
      </c>
      <c r="Y471" s="25">
        <v>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  <c r="AE471" s="25">
        <v>0</v>
      </c>
      <c r="AF471" s="25">
        <v>0</v>
      </c>
      <c r="AG471" s="25">
        <v>0</v>
      </c>
      <c r="AH471" s="25">
        <v>0</v>
      </c>
      <c r="AI471" s="25">
        <v>0</v>
      </c>
      <c r="AJ471" s="25">
        <v>0</v>
      </c>
    </row>
    <row r="472" spans="1:36" x14ac:dyDescent="0.35">
      <c r="A472" s="23" t="s">
        <v>194</v>
      </c>
      <c r="B472" s="23" t="s">
        <v>195</v>
      </c>
      <c r="C472" s="23" t="s">
        <v>196</v>
      </c>
      <c r="D472" s="23" t="s">
        <v>40</v>
      </c>
      <c r="E472" s="24">
        <v>205.48808164082044</v>
      </c>
      <c r="F472" s="23" t="s">
        <v>33</v>
      </c>
      <c r="G472" s="24">
        <v>207.63606893446723</v>
      </c>
      <c r="H472" s="23" t="s">
        <v>33</v>
      </c>
      <c r="I472" s="24">
        <v>204.35515807903954</v>
      </c>
      <c r="J472" s="23" t="s">
        <v>33</v>
      </c>
      <c r="K472" s="24">
        <v>0.18930465232616309</v>
      </c>
      <c r="L472" s="24">
        <v>0.45499749874937467</v>
      </c>
      <c r="M472" s="23">
        <v>2017</v>
      </c>
      <c r="N472" s="24">
        <v>99950</v>
      </c>
      <c r="O472" s="24">
        <v>97600</v>
      </c>
      <c r="P472" s="25">
        <v>0.97648824412206103</v>
      </c>
      <c r="Q472" s="24">
        <v>347</v>
      </c>
      <c r="R472" s="23" t="s">
        <v>41</v>
      </c>
      <c r="S472" s="23">
        <v>2016</v>
      </c>
      <c r="T472" s="23">
        <v>0.73</v>
      </c>
      <c r="U472" s="23">
        <v>0.22900000000000001</v>
      </c>
      <c r="V472" s="23">
        <v>2022</v>
      </c>
      <c r="W472" s="25">
        <v>0.2853926963481741</v>
      </c>
      <c r="X472" s="25">
        <v>0.64040020010005005</v>
      </c>
      <c r="Y472" s="25">
        <v>7.4207103551775885E-2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  <c r="AE472" s="25">
        <v>0</v>
      </c>
      <c r="AF472" s="25">
        <v>0</v>
      </c>
      <c r="AG472" s="25">
        <v>0</v>
      </c>
      <c r="AH472" s="25">
        <v>0</v>
      </c>
      <c r="AI472" s="25">
        <v>0</v>
      </c>
      <c r="AJ472" s="25">
        <v>0</v>
      </c>
    </row>
    <row r="473" spans="1:36" x14ac:dyDescent="0.35">
      <c r="A473" s="23" t="s">
        <v>1013</v>
      </c>
      <c r="B473" s="23" t="s">
        <v>1014</v>
      </c>
      <c r="C473" s="23" t="s">
        <v>1015</v>
      </c>
      <c r="D473" s="23" t="s">
        <v>60</v>
      </c>
      <c r="E473" s="24">
        <v>118.11539224340662</v>
      </c>
      <c r="F473" s="23" t="s">
        <v>36</v>
      </c>
      <c r="G473" s="24">
        <v>124.22993718822912</v>
      </c>
      <c r="H473" s="23" t="s">
        <v>36</v>
      </c>
      <c r="I473" s="24">
        <v>131.76145266411342</v>
      </c>
      <c r="J473" s="23" t="s">
        <v>36</v>
      </c>
      <c r="K473" s="24">
        <v>0</v>
      </c>
      <c r="L473" s="24">
        <v>0</v>
      </c>
      <c r="M473" s="23">
        <v>1986</v>
      </c>
      <c r="N473" s="24">
        <v>43160.7</v>
      </c>
      <c r="O473" s="24">
        <v>14950</v>
      </c>
      <c r="P473" s="25">
        <v>0.34637992432930886</v>
      </c>
      <c r="Q473" s="24">
        <v>0</v>
      </c>
      <c r="R473" s="23" t="s">
        <v>41</v>
      </c>
      <c r="S473" s="23">
        <v>2005</v>
      </c>
      <c r="T473" s="23">
        <v>0.91200000000000003</v>
      </c>
      <c r="U473" s="23">
        <v>0.41399999999999998</v>
      </c>
      <c r="V473" s="23">
        <v>2023</v>
      </c>
      <c r="W473" s="25">
        <v>0</v>
      </c>
      <c r="X473" s="25">
        <v>1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  <c r="AE473" s="25">
        <v>0</v>
      </c>
      <c r="AF473" s="25">
        <v>0</v>
      </c>
      <c r="AG473" s="25">
        <v>0</v>
      </c>
      <c r="AH473" s="25">
        <v>0</v>
      </c>
      <c r="AI473" s="25">
        <v>0</v>
      </c>
      <c r="AJ473" s="25">
        <v>0</v>
      </c>
    </row>
    <row r="474" spans="1:36" x14ac:dyDescent="0.35">
      <c r="A474" s="23" t="s">
        <v>1123</v>
      </c>
      <c r="B474" s="23" t="s">
        <v>1124</v>
      </c>
      <c r="C474" s="23" t="s">
        <v>1125</v>
      </c>
      <c r="D474" s="23" t="s">
        <v>3037</v>
      </c>
      <c r="E474" s="24">
        <v>251.33540934603792</v>
      </c>
      <c r="F474" s="23" t="s">
        <v>33</v>
      </c>
      <c r="G474" s="24">
        <v>249.39292008497054</v>
      </c>
      <c r="H474" s="23" t="s">
        <v>33</v>
      </c>
      <c r="I474" s="24">
        <v>249.83513205177846</v>
      </c>
      <c r="J474" s="23" t="s">
        <v>33</v>
      </c>
      <c r="K474" s="24">
        <v>0</v>
      </c>
      <c r="L474" s="24">
        <v>0</v>
      </c>
      <c r="M474" s="23">
        <v>2018</v>
      </c>
      <c r="N474" s="24">
        <v>44212.959999999999</v>
      </c>
      <c r="O474" s="24">
        <v>31292</v>
      </c>
      <c r="P474" s="25">
        <v>0.70775627779727934</v>
      </c>
      <c r="Q474" s="24">
        <v>0</v>
      </c>
      <c r="R474" s="23" t="s">
        <v>41</v>
      </c>
      <c r="S474" s="23">
        <v>2018</v>
      </c>
      <c r="T474" s="23">
        <v>0.57299999999999995</v>
      </c>
      <c r="U474" s="23">
        <v>0</v>
      </c>
      <c r="V474" s="23" t="s">
        <v>33</v>
      </c>
      <c r="W474" s="25">
        <v>0</v>
      </c>
      <c r="X474" s="25">
        <v>0</v>
      </c>
      <c r="Y474" s="25">
        <v>0</v>
      </c>
      <c r="Z474" s="25">
        <v>1</v>
      </c>
      <c r="AA474" s="25">
        <v>0</v>
      </c>
      <c r="AB474" s="25">
        <v>0</v>
      </c>
      <c r="AC474" s="25">
        <v>0</v>
      </c>
      <c r="AD474" s="25">
        <v>0</v>
      </c>
      <c r="AE474" s="25">
        <v>0</v>
      </c>
      <c r="AF474" s="25">
        <v>0</v>
      </c>
      <c r="AG474" s="25">
        <v>0</v>
      </c>
      <c r="AH474" s="25">
        <v>0</v>
      </c>
      <c r="AI474" s="25">
        <v>0</v>
      </c>
      <c r="AJ474" s="25">
        <v>0</v>
      </c>
    </row>
    <row r="475" spans="1:36" x14ac:dyDescent="0.35">
      <c r="A475" s="23" t="s">
        <v>2677</v>
      </c>
      <c r="B475" s="23" t="s">
        <v>2678</v>
      </c>
      <c r="C475" s="23" t="s">
        <v>2679</v>
      </c>
      <c r="D475" s="23" t="s">
        <v>53</v>
      </c>
      <c r="E475" s="24">
        <v>0</v>
      </c>
      <c r="F475" s="23" t="s">
        <v>61</v>
      </c>
      <c r="G475" s="24">
        <v>5.1248357424441524</v>
      </c>
      <c r="H475" s="23" t="s">
        <v>61</v>
      </c>
      <c r="I475" s="24">
        <v>213.53080078047228</v>
      </c>
      <c r="J475" s="23" t="s">
        <v>36</v>
      </c>
      <c r="K475" s="24">
        <v>0</v>
      </c>
      <c r="L475" s="24">
        <v>11.527575359375621</v>
      </c>
      <c r="M475" s="23">
        <v>2024</v>
      </c>
      <c r="N475" s="24">
        <v>25113</v>
      </c>
      <c r="O475" s="24">
        <v>0</v>
      </c>
      <c r="P475" s="25">
        <v>0</v>
      </c>
      <c r="Q475" s="24">
        <v>0</v>
      </c>
      <c r="R475" s="23" t="s">
        <v>33</v>
      </c>
      <c r="S475" s="23">
        <v>0</v>
      </c>
      <c r="T475" s="23">
        <v>0</v>
      </c>
      <c r="U475" s="23">
        <v>0</v>
      </c>
      <c r="V475" s="23">
        <v>0</v>
      </c>
      <c r="W475" s="25">
        <v>1</v>
      </c>
      <c r="X475" s="25">
        <v>0</v>
      </c>
      <c r="Y475" s="25">
        <v>0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  <c r="AE475" s="25">
        <v>0</v>
      </c>
      <c r="AF475" s="25">
        <v>0</v>
      </c>
      <c r="AG475" s="25">
        <v>0</v>
      </c>
      <c r="AH475" s="25">
        <v>0</v>
      </c>
      <c r="AI475" s="25">
        <v>0</v>
      </c>
      <c r="AJ475" s="25">
        <v>0</v>
      </c>
    </row>
    <row r="476" spans="1:36" x14ac:dyDescent="0.35">
      <c r="A476" s="23" t="s">
        <v>732</v>
      </c>
      <c r="B476" s="23" t="s">
        <v>733</v>
      </c>
      <c r="C476" s="23" t="s">
        <v>734</v>
      </c>
      <c r="D476" s="23" t="s">
        <v>53</v>
      </c>
      <c r="E476" s="24">
        <v>283.7511009328515</v>
      </c>
      <c r="F476" s="23" t="s">
        <v>49</v>
      </c>
      <c r="G476" s="24">
        <v>363.87239263803679</v>
      </c>
      <c r="H476" s="23" t="s">
        <v>31</v>
      </c>
      <c r="I476" s="24">
        <v>444.17825027313222</v>
      </c>
      <c r="J476" s="23" t="s">
        <v>31</v>
      </c>
      <c r="K476" s="24">
        <v>41.115387847718296</v>
      </c>
      <c r="L476" s="24">
        <v>107.12883435582822</v>
      </c>
      <c r="M476" s="23">
        <v>2016</v>
      </c>
      <c r="N476" s="24">
        <v>11899</v>
      </c>
      <c r="O476" s="24">
        <v>11647.63</v>
      </c>
      <c r="P476" s="25">
        <v>0.97887469535255056</v>
      </c>
      <c r="Q476" s="24">
        <v>395</v>
      </c>
      <c r="R476" s="23" t="s">
        <v>32</v>
      </c>
      <c r="S476" s="23">
        <v>0</v>
      </c>
      <c r="T476" s="23">
        <v>0</v>
      </c>
      <c r="U476" s="23">
        <v>0</v>
      </c>
      <c r="V476" s="23" t="s">
        <v>33</v>
      </c>
      <c r="W476" s="25">
        <v>1</v>
      </c>
      <c r="X476" s="25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  <c r="AE476" s="25">
        <v>0</v>
      </c>
      <c r="AF476" s="25">
        <v>0</v>
      </c>
      <c r="AG476" s="25">
        <v>0</v>
      </c>
      <c r="AH476" s="25">
        <v>0</v>
      </c>
      <c r="AI476" s="25">
        <v>0</v>
      </c>
      <c r="AJ476" s="25">
        <v>0</v>
      </c>
    </row>
    <row r="477" spans="1:36" x14ac:dyDescent="0.35">
      <c r="A477" s="23" t="s">
        <v>1895</v>
      </c>
      <c r="B477" s="23" t="s">
        <v>1896</v>
      </c>
      <c r="C477" s="23" t="s">
        <v>1897</v>
      </c>
      <c r="D477" s="23" t="s">
        <v>53</v>
      </c>
      <c r="E477" s="24">
        <v>177.77014507325464</v>
      </c>
      <c r="F477" s="23" t="s">
        <v>61</v>
      </c>
      <c r="G477" s="24">
        <v>222.0581930479747</v>
      </c>
      <c r="H477" s="23" t="s">
        <v>36</v>
      </c>
      <c r="I477" s="24">
        <v>235.62149095087619</v>
      </c>
      <c r="J477" s="23" t="s">
        <v>36</v>
      </c>
      <c r="K477" s="24">
        <v>31.920712438954322</v>
      </c>
      <c r="L477" s="24">
        <v>57.861103131284111</v>
      </c>
      <c r="M477" s="23">
        <v>2014</v>
      </c>
      <c r="N477" s="24">
        <v>6962</v>
      </c>
      <c r="O477" s="24">
        <v>6000</v>
      </c>
      <c r="P477" s="25">
        <v>0.86182131571387532</v>
      </c>
      <c r="Q477" s="24">
        <v>270</v>
      </c>
      <c r="R477" s="23" t="s">
        <v>32</v>
      </c>
      <c r="S477" s="23">
        <v>2020</v>
      </c>
      <c r="T477" s="23">
        <v>0</v>
      </c>
      <c r="U477" s="23">
        <v>0</v>
      </c>
      <c r="V477" s="23" t="s">
        <v>33</v>
      </c>
      <c r="W477" s="25">
        <v>1</v>
      </c>
      <c r="X477" s="25">
        <v>0</v>
      </c>
      <c r="Y477" s="25">
        <v>0</v>
      </c>
      <c r="Z477" s="25">
        <v>0</v>
      </c>
      <c r="AA477" s="25">
        <v>0</v>
      </c>
      <c r="AB477" s="25">
        <v>0</v>
      </c>
      <c r="AC477" s="25">
        <v>0</v>
      </c>
      <c r="AD477" s="25">
        <v>0</v>
      </c>
      <c r="AE477" s="25">
        <v>0</v>
      </c>
      <c r="AF477" s="25">
        <v>0</v>
      </c>
      <c r="AG477" s="25">
        <v>0</v>
      </c>
      <c r="AH477" s="25">
        <v>0</v>
      </c>
      <c r="AI477" s="25">
        <v>0</v>
      </c>
      <c r="AJ477" s="25">
        <v>0</v>
      </c>
    </row>
    <row r="478" spans="1:36" x14ac:dyDescent="0.35">
      <c r="A478" s="23" t="s">
        <v>363</v>
      </c>
      <c r="B478" s="23" t="s">
        <v>364</v>
      </c>
      <c r="C478" s="23" t="s">
        <v>365</v>
      </c>
      <c r="D478" s="23" t="s">
        <v>85</v>
      </c>
      <c r="E478" s="24">
        <v>83.905657098166444</v>
      </c>
      <c r="F478" s="23" t="s">
        <v>36</v>
      </c>
      <c r="G478" s="24">
        <v>89.137854585237491</v>
      </c>
      <c r="H478" s="23" t="s">
        <v>36</v>
      </c>
      <c r="I478" s="24">
        <v>96.916665366901455</v>
      </c>
      <c r="J478" s="23" t="s">
        <v>36</v>
      </c>
      <c r="K478" s="24">
        <v>8.475397672454708</v>
      </c>
      <c r="L478" s="24">
        <v>26.288828629297303</v>
      </c>
      <c r="M478" s="23">
        <v>2001</v>
      </c>
      <c r="N478" s="24">
        <v>8975.98</v>
      </c>
      <c r="O478" s="24">
        <v>1297</v>
      </c>
      <c r="P478" s="25">
        <v>0.14449675690008223</v>
      </c>
      <c r="Q478" s="24">
        <v>0</v>
      </c>
      <c r="R478" s="23" t="s">
        <v>32</v>
      </c>
      <c r="S478" s="23">
        <v>2023</v>
      </c>
      <c r="T478" s="23">
        <v>0</v>
      </c>
      <c r="U478" s="23">
        <v>0</v>
      </c>
      <c r="V478" s="23" t="s">
        <v>33</v>
      </c>
      <c r="W478" s="25">
        <v>0</v>
      </c>
      <c r="X478" s="25">
        <v>0</v>
      </c>
      <c r="Y478" s="25">
        <v>0</v>
      </c>
      <c r="Z478" s="25">
        <v>0</v>
      </c>
      <c r="AA478" s="25">
        <v>1</v>
      </c>
      <c r="AB478" s="25">
        <v>0</v>
      </c>
      <c r="AC478" s="25">
        <v>0</v>
      </c>
      <c r="AD478" s="25">
        <v>0</v>
      </c>
      <c r="AE478" s="25">
        <v>0</v>
      </c>
      <c r="AF478" s="25">
        <v>0</v>
      </c>
      <c r="AG478" s="25">
        <v>0</v>
      </c>
      <c r="AH478" s="25">
        <v>0</v>
      </c>
      <c r="AI478" s="25">
        <v>0</v>
      </c>
      <c r="AJ478" s="25">
        <v>0</v>
      </c>
    </row>
    <row r="479" spans="1:36" x14ac:dyDescent="0.35">
      <c r="A479" s="23" t="s">
        <v>1906</v>
      </c>
      <c r="B479" s="23" t="s">
        <v>1907</v>
      </c>
      <c r="C479" s="23" t="s">
        <v>1908</v>
      </c>
      <c r="D479" s="23" t="s">
        <v>40</v>
      </c>
      <c r="E479" s="24">
        <v>139.74399219131283</v>
      </c>
      <c r="F479" s="23" t="s">
        <v>33</v>
      </c>
      <c r="G479" s="24">
        <v>141.01155197657394</v>
      </c>
      <c r="H479" s="23" t="s">
        <v>33</v>
      </c>
      <c r="I479" s="24">
        <v>135.80400927281599</v>
      </c>
      <c r="J479" s="23" t="s">
        <v>33</v>
      </c>
      <c r="K479" s="24">
        <v>11.065763787213275</v>
      </c>
      <c r="L479" s="24">
        <v>0</v>
      </c>
      <c r="M479" s="23">
        <v>1980</v>
      </c>
      <c r="N479" s="24">
        <v>8196</v>
      </c>
      <c r="O479" s="24">
        <v>7800</v>
      </c>
      <c r="P479" s="25">
        <v>0.95168374816983892</v>
      </c>
      <c r="Q479" s="24">
        <v>98</v>
      </c>
      <c r="R479" s="23" t="s">
        <v>41</v>
      </c>
      <c r="S479" s="23">
        <v>2016</v>
      </c>
      <c r="T479" s="23">
        <v>0</v>
      </c>
      <c r="U479" s="23">
        <v>0</v>
      </c>
      <c r="V479" s="23" t="s">
        <v>33</v>
      </c>
      <c r="W479" s="25">
        <v>0.74670571010248898</v>
      </c>
      <c r="X479" s="25">
        <v>0.2135187896534895</v>
      </c>
      <c r="Y479" s="25">
        <v>3.9775500244021475E-2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  <c r="AE479" s="25">
        <v>0</v>
      </c>
      <c r="AF479" s="25">
        <v>0</v>
      </c>
      <c r="AG479" s="25">
        <v>0</v>
      </c>
      <c r="AH479" s="25">
        <v>0</v>
      </c>
      <c r="AI479" s="25">
        <v>0</v>
      </c>
      <c r="AJ479" s="25">
        <v>0</v>
      </c>
    </row>
    <row r="480" spans="1:36" x14ac:dyDescent="0.35">
      <c r="A480" s="23" t="s">
        <v>125</v>
      </c>
      <c r="B480" s="23" t="s">
        <v>126</v>
      </c>
      <c r="C480" s="23" t="s">
        <v>127</v>
      </c>
      <c r="D480" s="23" t="s">
        <v>60</v>
      </c>
      <c r="E480" s="24">
        <v>121.27440806607771</v>
      </c>
      <c r="F480" s="23" t="s">
        <v>36</v>
      </c>
      <c r="G480" s="24">
        <v>122.84957365383876</v>
      </c>
      <c r="H480" s="23" t="s">
        <v>36</v>
      </c>
      <c r="I480" s="24">
        <v>110.1977902109677</v>
      </c>
      <c r="J480" s="23" t="s">
        <v>61</v>
      </c>
      <c r="K480" s="24">
        <v>0</v>
      </c>
      <c r="L480" s="24">
        <v>0</v>
      </c>
      <c r="M480" s="23">
        <v>2005</v>
      </c>
      <c r="N480" s="24">
        <v>5463.87</v>
      </c>
      <c r="O480" s="24">
        <v>3448</v>
      </c>
      <c r="P480" s="25">
        <v>0.63105454558765128</v>
      </c>
      <c r="Q480" s="24">
        <v>0</v>
      </c>
      <c r="R480" s="23" t="s">
        <v>32</v>
      </c>
      <c r="S480" s="23">
        <v>2019</v>
      </c>
      <c r="T480" s="23">
        <v>0</v>
      </c>
      <c r="U480" s="23">
        <v>121</v>
      </c>
      <c r="V480" s="23" t="s">
        <v>33</v>
      </c>
      <c r="W480" s="25">
        <v>0</v>
      </c>
      <c r="X480" s="25">
        <v>1</v>
      </c>
      <c r="Y480" s="25">
        <v>0</v>
      </c>
      <c r="Z480" s="25">
        <v>0</v>
      </c>
      <c r="AA480" s="25">
        <v>0</v>
      </c>
      <c r="AB480" s="25">
        <v>0</v>
      </c>
      <c r="AC480" s="25">
        <v>0</v>
      </c>
      <c r="AD480" s="25">
        <v>0</v>
      </c>
      <c r="AE480" s="25">
        <v>0</v>
      </c>
      <c r="AF480" s="25">
        <v>0</v>
      </c>
      <c r="AG480" s="25">
        <v>0</v>
      </c>
      <c r="AH480" s="25">
        <v>0</v>
      </c>
      <c r="AI480" s="25">
        <v>0</v>
      </c>
      <c r="AJ480" s="25">
        <v>0</v>
      </c>
    </row>
    <row r="481" spans="1:36" x14ac:dyDescent="0.35">
      <c r="A481" s="23" t="s">
        <v>1376</v>
      </c>
      <c r="B481" s="23" t="s">
        <v>1377</v>
      </c>
      <c r="C481" s="23" t="s">
        <v>1378</v>
      </c>
      <c r="D481" s="23" t="s">
        <v>60</v>
      </c>
      <c r="E481" s="24">
        <v>141.29937796297759</v>
      </c>
      <c r="F481" s="23" t="s">
        <v>49</v>
      </c>
      <c r="G481" s="24">
        <v>132.64319122081349</v>
      </c>
      <c r="H481" s="23" t="s">
        <v>36</v>
      </c>
      <c r="I481" s="24">
        <v>124.59715925338426</v>
      </c>
      <c r="J481" s="23" t="s">
        <v>36</v>
      </c>
      <c r="K481" s="24">
        <v>0</v>
      </c>
      <c r="L481" s="24">
        <v>0</v>
      </c>
      <c r="M481" s="23">
        <v>1995</v>
      </c>
      <c r="N481" s="24">
        <v>7004.567</v>
      </c>
      <c r="O481" s="24">
        <v>5864.8789999999999</v>
      </c>
      <c r="P481" s="25">
        <v>0.83729358288670808</v>
      </c>
      <c r="Q481" s="24">
        <v>0</v>
      </c>
      <c r="R481" s="23" t="s">
        <v>32</v>
      </c>
      <c r="S481" s="23">
        <v>2018</v>
      </c>
      <c r="T481" s="23">
        <v>0</v>
      </c>
      <c r="U481" s="23">
        <v>1.41</v>
      </c>
      <c r="V481" s="23" t="s">
        <v>33</v>
      </c>
      <c r="W481" s="25">
        <v>0</v>
      </c>
      <c r="X481" s="25">
        <v>1</v>
      </c>
      <c r="Y481" s="25">
        <v>0</v>
      </c>
      <c r="Z481" s="25">
        <v>0</v>
      </c>
      <c r="AA481" s="25">
        <v>0</v>
      </c>
      <c r="AB481" s="25">
        <v>0</v>
      </c>
      <c r="AC481" s="25">
        <v>0</v>
      </c>
      <c r="AD481" s="25">
        <v>0</v>
      </c>
      <c r="AE481" s="25">
        <v>0</v>
      </c>
      <c r="AF481" s="25">
        <v>0</v>
      </c>
      <c r="AG481" s="25">
        <v>0</v>
      </c>
      <c r="AH481" s="25">
        <v>0</v>
      </c>
      <c r="AI481" s="25">
        <v>0</v>
      </c>
      <c r="AJ481" s="25">
        <v>0</v>
      </c>
    </row>
    <row r="482" spans="1:36" x14ac:dyDescent="0.35">
      <c r="A482" s="23" t="s">
        <v>2475</v>
      </c>
      <c r="B482" s="23" t="s">
        <v>2476</v>
      </c>
      <c r="C482" s="23" t="s">
        <v>2477</v>
      </c>
      <c r="D482" s="23" t="s">
        <v>30</v>
      </c>
      <c r="E482" s="24">
        <v>261.65201899795119</v>
      </c>
      <c r="F482" s="23" t="s">
        <v>33</v>
      </c>
      <c r="G482" s="24">
        <v>271.07488545352953</v>
      </c>
      <c r="H482" s="23" t="s">
        <v>36</v>
      </c>
      <c r="I482" s="24">
        <v>216.00708139318309</v>
      </c>
      <c r="J482" s="23" t="s">
        <v>61</v>
      </c>
      <c r="K482" s="24">
        <v>0</v>
      </c>
      <c r="L482" s="24">
        <v>0</v>
      </c>
      <c r="M482" s="23">
        <v>1984</v>
      </c>
      <c r="N482" s="24">
        <v>5369</v>
      </c>
      <c r="O482" s="24">
        <v>5321</v>
      </c>
      <c r="P482" s="25">
        <v>0.99105978766995717</v>
      </c>
      <c r="Q482" s="24">
        <v>0</v>
      </c>
      <c r="R482" s="23" t="s">
        <v>32</v>
      </c>
      <c r="S482" s="23">
        <v>6</v>
      </c>
      <c r="T482" s="23">
        <v>0</v>
      </c>
      <c r="U482" s="23">
        <v>0</v>
      </c>
      <c r="V482" s="23" t="s">
        <v>33</v>
      </c>
      <c r="W482" s="25">
        <v>0</v>
      </c>
      <c r="X482" s="25">
        <v>0</v>
      </c>
      <c r="Y482" s="25">
        <v>1</v>
      </c>
      <c r="Z482" s="25">
        <v>0</v>
      </c>
      <c r="AA482" s="25">
        <v>0</v>
      </c>
      <c r="AB482" s="25">
        <v>0</v>
      </c>
      <c r="AC482" s="25">
        <v>0</v>
      </c>
      <c r="AD482" s="25">
        <v>0</v>
      </c>
      <c r="AE482" s="25">
        <v>0</v>
      </c>
      <c r="AF482" s="25">
        <v>0</v>
      </c>
      <c r="AG482" s="25">
        <v>0</v>
      </c>
      <c r="AH482" s="25">
        <v>0</v>
      </c>
      <c r="AI482" s="25">
        <v>0</v>
      </c>
      <c r="AJ482" s="25">
        <v>0</v>
      </c>
    </row>
    <row r="483" spans="1:36" x14ac:dyDescent="0.35">
      <c r="A483" s="23" t="s">
        <v>906</v>
      </c>
      <c r="B483" s="23" t="s">
        <v>907</v>
      </c>
      <c r="C483" s="23" t="s">
        <v>908</v>
      </c>
      <c r="D483" s="23" t="s">
        <v>60</v>
      </c>
      <c r="E483" s="24">
        <v>141.44222736548022</v>
      </c>
      <c r="F483" s="23" t="s">
        <v>49</v>
      </c>
      <c r="G483" s="24">
        <v>136.44756844109068</v>
      </c>
      <c r="H483" s="23" t="s">
        <v>36</v>
      </c>
      <c r="I483" s="24">
        <v>134.3973486352867</v>
      </c>
      <c r="J483" s="23" t="s">
        <v>36</v>
      </c>
      <c r="K483" s="24">
        <v>0</v>
      </c>
      <c r="L483" s="24">
        <v>0</v>
      </c>
      <c r="M483" s="23">
        <v>1998</v>
      </c>
      <c r="N483" s="24">
        <v>73019</v>
      </c>
      <c r="O483" s="24">
        <v>62802</v>
      </c>
      <c r="P483" s="25">
        <v>0.86007751407167998</v>
      </c>
      <c r="Q483" s="24">
        <v>0</v>
      </c>
      <c r="R483" s="23" t="s">
        <v>41</v>
      </c>
      <c r="S483" s="23">
        <v>2010</v>
      </c>
      <c r="T483" s="23">
        <v>0.65</v>
      </c>
      <c r="U483" s="23">
        <v>0.25</v>
      </c>
      <c r="V483" s="23" t="s">
        <v>33</v>
      </c>
      <c r="W483" s="25">
        <v>0</v>
      </c>
      <c r="X483" s="25">
        <v>1</v>
      </c>
      <c r="Y483" s="25">
        <v>0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  <c r="AE483" s="25">
        <v>0</v>
      </c>
      <c r="AF483" s="25">
        <v>0</v>
      </c>
      <c r="AG483" s="25">
        <v>0</v>
      </c>
      <c r="AH483" s="25">
        <v>0</v>
      </c>
      <c r="AI483" s="25">
        <v>0</v>
      </c>
      <c r="AJ483" s="25">
        <v>0</v>
      </c>
    </row>
    <row r="484" spans="1:36" x14ac:dyDescent="0.35">
      <c r="A484" s="23" t="s">
        <v>1087</v>
      </c>
      <c r="B484" s="23" t="s">
        <v>1088</v>
      </c>
      <c r="C484" s="23" t="s">
        <v>1089</v>
      </c>
      <c r="D484" s="23" t="s">
        <v>30</v>
      </c>
      <c r="E484" s="24">
        <v>847.41226878461703</v>
      </c>
      <c r="F484" s="23" t="s">
        <v>33</v>
      </c>
      <c r="G484" s="24">
        <v>874.74741352283411</v>
      </c>
      <c r="H484" s="23" t="s">
        <v>31</v>
      </c>
      <c r="I484" s="24">
        <v>893.43505068450202</v>
      </c>
      <c r="J484" s="23" t="s">
        <v>31</v>
      </c>
      <c r="K484" s="24">
        <v>16.825347476225311</v>
      </c>
      <c r="L484" s="24">
        <v>36.089873550005223</v>
      </c>
      <c r="M484" s="23">
        <v>1996</v>
      </c>
      <c r="N484" s="24">
        <v>38276</v>
      </c>
      <c r="O484" s="24">
        <v>28985</v>
      </c>
      <c r="P484" s="25">
        <v>0.75726303688995711</v>
      </c>
      <c r="Q484" s="24">
        <v>0</v>
      </c>
      <c r="R484" s="23" t="s">
        <v>41</v>
      </c>
      <c r="S484" s="23">
        <v>2010</v>
      </c>
      <c r="T484" s="23">
        <v>0.65</v>
      </c>
      <c r="U484" s="23">
        <v>0.25</v>
      </c>
      <c r="V484" s="23" t="s">
        <v>33</v>
      </c>
      <c r="W484" s="25">
        <v>0</v>
      </c>
      <c r="X484" s="25">
        <v>0</v>
      </c>
      <c r="Y484" s="25">
        <v>1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  <c r="AE484" s="25">
        <v>0</v>
      </c>
      <c r="AF484" s="25">
        <v>0</v>
      </c>
      <c r="AG484" s="25">
        <v>0</v>
      </c>
      <c r="AH484" s="25">
        <v>0</v>
      </c>
      <c r="AI484" s="25">
        <v>0</v>
      </c>
      <c r="AJ484" s="25">
        <v>0</v>
      </c>
    </row>
    <row r="485" spans="1:36" x14ac:dyDescent="0.35">
      <c r="A485" s="23" t="s">
        <v>1135</v>
      </c>
      <c r="B485" s="23" t="s">
        <v>1136</v>
      </c>
      <c r="C485" s="23" t="s">
        <v>1137</v>
      </c>
      <c r="D485" s="23" t="s">
        <v>60</v>
      </c>
      <c r="E485" s="24">
        <v>178.84453231939162</v>
      </c>
      <c r="F485" s="23" t="s">
        <v>49</v>
      </c>
      <c r="G485" s="24">
        <v>172.79038783269962</v>
      </c>
      <c r="H485" s="23" t="s">
        <v>49</v>
      </c>
      <c r="I485" s="24">
        <v>177.70429404309255</v>
      </c>
      <c r="J485" s="23" t="s">
        <v>49</v>
      </c>
      <c r="K485" s="24">
        <v>0.12917617237008872</v>
      </c>
      <c r="L485" s="24">
        <v>0.13804816223067173</v>
      </c>
      <c r="M485" s="23">
        <v>2003</v>
      </c>
      <c r="N485" s="24">
        <v>39450</v>
      </c>
      <c r="O485" s="24">
        <v>26754</v>
      </c>
      <c r="P485" s="25">
        <v>0.67817490494296573</v>
      </c>
      <c r="Q485" s="24">
        <v>0</v>
      </c>
      <c r="R485" s="23" t="s">
        <v>41</v>
      </c>
      <c r="S485" s="23">
        <v>2018</v>
      </c>
      <c r="T485" s="23">
        <v>0.59</v>
      </c>
      <c r="U485" s="23">
        <v>0</v>
      </c>
      <c r="V485" s="23" t="s">
        <v>33</v>
      </c>
      <c r="W485" s="25">
        <v>0</v>
      </c>
      <c r="X485" s="25">
        <v>1</v>
      </c>
      <c r="Y485" s="25">
        <v>0</v>
      </c>
      <c r="Z485" s="25">
        <v>0</v>
      </c>
      <c r="AA485" s="25">
        <v>0</v>
      </c>
      <c r="AB485" s="25">
        <v>0</v>
      </c>
      <c r="AC485" s="25">
        <v>0</v>
      </c>
      <c r="AD485" s="25">
        <v>0</v>
      </c>
      <c r="AE485" s="25">
        <v>0</v>
      </c>
      <c r="AF485" s="25">
        <v>0</v>
      </c>
      <c r="AG485" s="25">
        <v>0</v>
      </c>
      <c r="AH485" s="25">
        <v>0</v>
      </c>
      <c r="AI485" s="25">
        <v>0</v>
      </c>
      <c r="AJ485" s="25">
        <v>0</v>
      </c>
    </row>
    <row r="486" spans="1:36" x14ac:dyDescent="0.35">
      <c r="A486" s="23" t="s">
        <v>2110</v>
      </c>
      <c r="B486" s="23" t="s">
        <v>2111</v>
      </c>
      <c r="C486" s="23" t="s">
        <v>2112</v>
      </c>
      <c r="D486" s="23" t="s">
        <v>60</v>
      </c>
      <c r="E486" s="24">
        <v>103.66396568827682</v>
      </c>
      <c r="F486" s="23" t="s">
        <v>61</v>
      </c>
      <c r="G486" s="24">
        <v>102.84181887144774</v>
      </c>
      <c r="H486" s="23" t="s">
        <v>61</v>
      </c>
      <c r="I486" s="24">
        <v>99.008971815370245</v>
      </c>
      <c r="J486" s="23" t="s">
        <v>61</v>
      </c>
      <c r="K486" s="24" t="s">
        <v>70</v>
      </c>
      <c r="L486" s="24" t="s">
        <v>70</v>
      </c>
      <c r="M486" s="23">
        <v>1926</v>
      </c>
      <c r="N486" s="24">
        <v>17137</v>
      </c>
      <c r="O486" s="24">
        <v>6555</v>
      </c>
      <c r="P486" s="25">
        <v>0.38250568944389335</v>
      </c>
      <c r="Q486" s="24" t="s">
        <v>70</v>
      </c>
      <c r="R486" s="23" t="s">
        <v>41</v>
      </c>
      <c r="S486" s="23">
        <v>2018</v>
      </c>
      <c r="T486" s="23">
        <v>0.61299999999999999</v>
      </c>
      <c r="U486" s="23">
        <v>0.249</v>
      </c>
      <c r="V486" s="23" t="s">
        <v>33</v>
      </c>
      <c r="W486" s="25">
        <v>0</v>
      </c>
      <c r="X486" s="25">
        <v>1</v>
      </c>
      <c r="Y486" s="25">
        <v>0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  <c r="AE486" s="25">
        <v>0</v>
      </c>
      <c r="AF486" s="25">
        <v>0</v>
      </c>
      <c r="AG486" s="25">
        <v>0</v>
      </c>
      <c r="AH486" s="25">
        <v>0</v>
      </c>
      <c r="AI486" s="25">
        <v>0</v>
      </c>
      <c r="AJ486" s="25">
        <v>0</v>
      </c>
    </row>
    <row r="487" spans="1:36" x14ac:dyDescent="0.35">
      <c r="A487" s="23" t="s">
        <v>1742</v>
      </c>
      <c r="B487" s="23" t="s">
        <v>1743</v>
      </c>
      <c r="C487" s="23" t="s">
        <v>1744</v>
      </c>
      <c r="D487" s="23" t="s">
        <v>60</v>
      </c>
      <c r="E487" s="24">
        <v>167.9091814572306</v>
      </c>
      <c r="F487" s="23" t="s">
        <v>49</v>
      </c>
      <c r="G487" s="24">
        <v>173.14101679283169</v>
      </c>
      <c r="H487" s="23" t="s">
        <v>49</v>
      </c>
      <c r="I487" s="24">
        <v>166.25578022898927</v>
      </c>
      <c r="J487" s="23" t="s">
        <v>49</v>
      </c>
      <c r="K487" s="24">
        <v>0</v>
      </c>
      <c r="L487" s="24">
        <v>0</v>
      </c>
      <c r="M487" s="23">
        <v>2009</v>
      </c>
      <c r="N487" s="24">
        <v>25631.77</v>
      </c>
      <c r="O487" s="24">
        <v>25631.77</v>
      </c>
      <c r="P487" s="25">
        <v>1</v>
      </c>
      <c r="Q487" s="24">
        <v>0</v>
      </c>
      <c r="R487" s="23" t="s">
        <v>41</v>
      </c>
      <c r="S487" s="23">
        <v>2009</v>
      </c>
      <c r="T487" s="23">
        <v>0.69</v>
      </c>
      <c r="U487" s="23">
        <v>0.33</v>
      </c>
      <c r="V487" s="23" t="s">
        <v>33</v>
      </c>
      <c r="W487" s="25">
        <v>0</v>
      </c>
      <c r="X487" s="25">
        <v>1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  <c r="AE487" s="25">
        <v>0</v>
      </c>
      <c r="AF487" s="25">
        <v>0</v>
      </c>
      <c r="AG487" s="25">
        <v>0</v>
      </c>
      <c r="AH487" s="25">
        <v>0</v>
      </c>
      <c r="AI487" s="25">
        <v>0</v>
      </c>
      <c r="AJ487" s="25">
        <v>0</v>
      </c>
    </row>
    <row r="488" spans="1:36" x14ac:dyDescent="0.35">
      <c r="A488" s="23" t="s">
        <v>2000</v>
      </c>
      <c r="B488" s="23" t="s">
        <v>2001</v>
      </c>
      <c r="C488" s="23" t="s">
        <v>2002</v>
      </c>
      <c r="D488" s="23" t="s">
        <v>60</v>
      </c>
      <c r="E488" s="24">
        <v>144.96179380702907</v>
      </c>
      <c r="F488" s="23" t="s">
        <v>49</v>
      </c>
      <c r="G488" s="24">
        <v>145.12384525814696</v>
      </c>
      <c r="H488" s="23" t="s">
        <v>49</v>
      </c>
      <c r="I488" s="24">
        <v>147.37599153579623</v>
      </c>
      <c r="J488" s="23" t="s">
        <v>49</v>
      </c>
      <c r="K488" s="24">
        <v>-6.4955647528653654E-2</v>
      </c>
      <c r="L488" s="24">
        <v>7.0220359038801652E-2</v>
      </c>
      <c r="M488" s="23">
        <v>2012</v>
      </c>
      <c r="N488" s="24">
        <v>27541.87</v>
      </c>
      <c r="O488" s="24">
        <v>16190</v>
      </c>
      <c r="P488" s="25">
        <v>0.58783227137445648</v>
      </c>
      <c r="Q488" s="24">
        <v>0</v>
      </c>
      <c r="R488" s="23" t="s">
        <v>41</v>
      </c>
      <c r="S488" s="23">
        <v>2012</v>
      </c>
      <c r="T488" s="23">
        <v>0.59499999999999997</v>
      </c>
      <c r="U488" s="23">
        <v>0</v>
      </c>
      <c r="V488" s="23" t="s">
        <v>33</v>
      </c>
      <c r="W488" s="25">
        <v>0</v>
      </c>
      <c r="X488" s="25">
        <v>1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  <c r="AE488" s="25">
        <v>0</v>
      </c>
      <c r="AF488" s="25">
        <v>0</v>
      </c>
      <c r="AG488" s="25">
        <v>0</v>
      </c>
      <c r="AH488" s="25">
        <v>0</v>
      </c>
      <c r="AI488" s="25">
        <v>0</v>
      </c>
      <c r="AJ488" s="25">
        <v>0</v>
      </c>
    </row>
    <row r="489" spans="1:36" x14ac:dyDescent="0.35">
      <c r="A489" s="23" t="s">
        <v>464</v>
      </c>
      <c r="B489" s="23" t="s">
        <v>465</v>
      </c>
      <c r="C489" s="23" t="s">
        <v>466</v>
      </c>
      <c r="D489" s="23" t="s">
        <v>40</v>
      </c>
      <c r="E489" s="24">
        <v>75.75656654335414</v>
      </c>
      <c r="F489" s="23" t="s">
        <v>33</v>
      </c>
      <c r="G489" s="24">
        <v>77.684744767290425</v>
      </c>
      <c r="H489" s="23" t="s">
        <v>33</v>
      </c>
      <c r="I489" s="24">
        <v>80.308806451808223</v>
      </c>
      <c r="J489" s="23" t="s">
        <v>33</v>
      </c>
      <c r="K489" s="24">
        <v>0</v>
      </c>
      <c r="L489" s="24">
        <v>0</v>
      </c>
      <c r="M489" s="23">
        <v>1991</v>
      </c>
      <c r="N489" s="24">
        <v>16516.3</v>
      </c>
      <c r="O489" s="24">
        <v>6662</v>
      </c>
      <c r="P489" s="25">
        <v>0.40335910585300583</v>
      </c>
      <c r="Q489" s="24">
        <v>0</v>
      </c>
      <c r="R489" s="23" t="s">
        <v>32</v>
      </c>
      <c r="S489" s="23">
        <v>2012</v>
      </c>
      <c r="T489" s="23">
        <v>0.78</v>
      </c>
      <c r="U489" s="23">
        <v>0</v>
      </c>
      <c r="V489" s="23" t="s">
        <v>33</v>
      </c>
      <c r="W489" s="25">
        <v>0</v>
      </c>
      <c r="X489" s="25">
        <v>0.37548785139528829</v>
      </c>
      <c r="Y489" s="25">
        <v>0.62451214860471171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  <c r="AE489" s="25">
        <v>0</v>
      </c>
      <c r="AF489" s="25">
        <v>0</v>
      </c>
      <c r="AG489" s="25">
        <v>0</v>
      </c>
      <c r="AH489" s="25">
        <v>0</v>
      </c>
      <c r="AI489" s="25">
        <v>0</v>
      </c>
      <c r="AJ489" s="25">
        <v>0</v>
      </c>
    </row>
    <row r="490" spans="1:36" x14ac:dyDescent="0.35">
      <c r="A490" s="23" t="s">
        <v>565</v>
      </c>
      <c r="B490" s="23" t="s">
        <v>566</v>
      </c>
      <c r="C490" s="23" t="s">
        <v>567</v>
      </c>
      <c r="D490" s="23" t="s">
        <v>40</v>
      </c>
      <c r="E490" s="24">
        <v>77.988088874300615</v>
      </c>
      <c r="F490" s="23" t="s">
        <v>33</v>
      </c>
      <c r="G490" s="24">
        <v>77.992362799812796</v>
      </c>
      <c r="H490" s="23" t="s">
        <v>33</v>
      </c>
      <c r="I490" s="24">
        <v>75.730899075320522</v>
      </c>
      <c r="J490" s="23" t="s">
        <v>33</v>
      </c>
      <c r="K490" s="24">
        <v>8.5346015389301879</v>
      </c>
      <c r="L490" s="24">
        <v>19.300880324979161</v>
      </c>
      <c r="M490" s="23">
        <v>1970</v>
      </c>
      <c r="N490" s="24">
        <v>113815.7412</v>
      </c>
      <c r="O490" s="24">
        <v>58902.7</v>
      </c>
      <c r="P490" s="25">
        <v>0.51752683221993545</v>
      </c>
      <c r="Q490" s="24">
        <v>0</v>
      </c>
      <c r="R490" s="23" t="s">
        <v>41</v>
      </c>
      <c r="S490" s="23">
        <v>2021</v>
      </c>
      <c r="T490" s="23">
        <v>0.57999999999999996</v>
      </c>
      <c r="U490" s="23">
        <v>0.16500000000000001</v>
      </c>
      <c r="V490" s="23">
        <v>2020</v>
      </c>
      <c r="W490" s="25">
        <v>0</v>
      </c>
      <c r="X490" s="25">
        <v>0.74004701908491366</v>
      </c>
      <c r="Y490" s="25">
        <v>0.25995298091508628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  <c r="AE490" s="25">
        <v>0</v>
      </c>
      <c r="AF490" s="25">
        <v>0</v>
      </c>
      <c r="AG490" s="25">
        <v>0</v>
      </c>
      <c r="AH490" s="25">
        <v>0</v>
      </c>
      <c r="AI490" s="25">
        <v>0</v>
      </c>
      <c r="AJ490" s="25">
        <v>0</v>
      </c>
    </row>
    <row r="491" spans="1:36" x14ac:dyDescent="0.35">
      <c r="A491" s="23" t="s">
        <v>1193</v>
      </c>
      <c r="B491" s="23" t="s">
        <v>1194</v>
      </c>
      <c r="C491" s="23" t="s">
        <v>1195</v>
      </c>
      <c r="D491" s="23" t="s">
        <v>60</v>
      </c>
      <c r="E491" s="24">
        <v>188.43116610656773</v>
      </c>
      <c r="F491" s="23" t="s">
        <v>31</v>
      </c>
      <c r="G491" s="24">
        <v>183.32757046562676</v>
      </c>
      <c r="H491" s="23" t="s">
        <v>31</v>
      </c>
      <c r="I491" s="24">
        <v>177.51646302375727</v>
      </c>
      <c r="J491" s="23" t="s">
        <v>49</v>
      </c>
      <c r="K491" s="24">
        <v>0.66063831853765609</v>
      </c>
      <c r="L491" s="24">
        <v>1.3455001068396821</v>
      </c>
      <c r="M491" s="23">
        <v>2000</v>
      </c>
      <c r="N491" s="24">
        <v>51479</v>
      </c>
      <c r="O491" s="24">
        <v>30615</v>
      </c>
      <c r="P491" s="25">
        <v>0.59470852192156021</v>
      </c>
      <c r="Q491" s="24">
        <v>0</v>
      </c>
      <c r="R491" s="23" t="s">
        <v>41</v>
      </c>
      <c r="S491" s="23">
        <v>2018</v>
      </c>
      <c r="T491" s="23">
        <v>0.63</v>
      </c>
      <c r="U491" s="23">
        <v>0.18</v>
      </c>
      <c r="V491" s="23" t="s">
        <v>33</v>
      </c>
      <c r="W491" s="25">
        <v>0</v>
      </c>
      <c r="X491" s="25">
        <v>1</v>
      </c>
      <c r="Y491" s="25">
        <v>0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  <c r="AE491" s="25">
        <v>0</v>
      </c>
      <c r="AF491" s="25">
        <v>0</v>
      </c>
      <c r="AG491" s="25">
        <v>0</v>
      </c>
      <c r="AH491" s="25">
        <v>0</v>
      </c>
      <c r="AI491" s="25">
        <v>0</v>
      </c>
      <c r="AJ491" s="25">
        <v>0</v>
      </c>
    </row>
    <row r="492" spans="1:36" x14ac:dyDescent="0.35">
      <c r="A492" s="23" t="s">
        <v>1205</v>
      </c>
      <c r="B492" s="23" t="s">
        <v>1206</v>
      </c>
      <c r="C492" s="23" t="s">
        <v>1207</v>
      </c>
      <c r="D492" s="23" t="s">
        <v>60</v>
      </c>
      <c r="E492" s="24">
        <v>36.715056316590569</v>
      </c>
      <c r="F492" s="23" t="s">
        <v>61</v>
      </c>
      <c r="G492" s="24">
        <v>39.987494672754949</v>
      </c>
      <c r="H492" s="23" t="s">
        <v>61</v>
      </c>
      <c r="I492" s="24">
        <v>40.037917808219184</v>
      </c>
      <c r="J492" s="23" t="s">
        <v>61</v>
      </c>
      <c r="K492" s="24">
        <v>0</v>
      </c>
      <c r="L492" s="24">
        <v>0</v>
      </c>
      <c r="M492" s="23">
        <v>2022</v>
      </c>
      <c r="N492" s="24">
        <v>16425</v>
      </c>
      <c r="O492" s="24">
        <v>5670</v>
      </c>
      <c r="P492" s="25">
        <v>0.34520547945205482</v>
      </c>
      <c r="Q492" s="24">
        <v>0</v>
      </c>
      <c r="R492" s="23" t="s">
        <v>32</v>
      </c>
      <c r="S492" s="23">
        <v>2022</v>
      </c>
      <c r="T492" s="23">
        <v>0</v>
      </c>
      <c r="U492" s="23">
        <v>0</v>
      </c>
      <c r="V492" s="23" t="s">
        <v>33</v>
      </c>
      <c r="W492" s="25">
        <v>0</v>
      </c>
      <c r="X492" s="25">
        <v>1</v>
      </c>
      <c r="Y492" s="25">
        <v>0</v>
      </c>
      <c r="Z492" s="25">
        <v>0</v>
      </c>
      <c r="AA492" s="25">
        <v>0</v>
      </c>
      <c r="AB492" s="25">
        <v>0</v>
      </c>
      <c r="AC492" s="25">
        <v>0</v>
      </c>
      <c r="AD492" s="25">
        <v>0</v>
      </c>
      <c r="AE492" s="25">
        <v>0</v>
      </c>
      <c r="AF492" s="25">
        <v>0</v>
      </c>
      <c r="AG492" s="25">
        <v>0</v>
      </c>
      <c r="AH492" s="25">
        <v>0</v>
      </c>
      <c r="AI492" s="25">
        <v>0</v>
      </c>
      <c r="AJ492" s="25">
        <v>0</v>
      </c>
    </row>
    <row r="493" spans="1:36" x14ac:dyDescent="0.35">
      <c r="A493" s="23" t="s">
        <v>1202</v>
      </c>
      <c r="B493" s="23" t="s">
        <v>1203</v>
      </c>
      <c r="C493" s="23" t="s">
        <v>1204</v>
      </c>
      <c r="D493" s="23" t="s">
        <v>60</v>
      </c>
      <c r="E493" s="24">
        <v>56.442878334046505</v>
      </c>
      <c r="F493" s="23" t="s">
        <v>61</v>
      </c>
      <c r="G493" s="24">
        <v>55.521588931678792</v>
      </c>
      <c r="H493" s="23" t="s">
        <v>61</v>
      </c>
      <c r="I493" s="24">
        <v>57.967479674796749</v>
      </c>
      <c r="J493" s="23" t="s">
        <v>61</v>
      </c>
      <c r="K493" s="24">
        <v>0</v>
      </c>
      <c r="L493" s="24">
        <v>0</v>
      </c>
      <c r="M493" s="23">
        <v>1978</v>
      </c>
      <c r="N493" s="24">
        <v>21033</v>
      </c>
      <c r="O493" s="24">
        <v>14101</v>
      </c>
      <c r="P493" s="25">
        <v>0.67042266913897208</v>
      </c>
      <c r="Q493" s="24">
        <v>0</v>
      </c>
      <c r="R493" s="23" t="s">
        <v>32</v>
      </c>
      <c r="S493" s="23">
        <v>2023</v>
      </c>
      <c r="T493" s="23">
        <v>0</v>
      </c>
      <c r="U493" s="23">
        <v>0</v>
      </c>
      <c r="V493" s="23" t="s">
        <v>33</v>
      </c>
      <c r="W493" s="25">
        <v>0</v>
      </c>
      <c r="X493" s="25">
        <v>1</v>
      </c>
      <c r="Y493" s="25">
        <v>0</v>
      </c>
      <c r="Z493" s="25">
        <v>0</v>
      </c>
      <c r="AA493" s="25">
        <v>0</v>
      </c>
      <c r="AB493" s="25">
        <v>0</v>
      </c>
      <c r="AC493" s="25">
        <v>0</v>
      </c>
      <c r="AD493" s="25">
        <v>0</v>
      </c>
      <c r="AE493" s="25">
        <v>0</v>
      </c>
      <c r="AF493" s="25">
        <v>0</v>
      </c>
      <c r="AG493" s="25">
        <v>0</v>
      </c>
      <c r="AH493" s="25">
        <v>0</v>
      </c>
      <c r="AI493" s="25">
        <v>0</v>
      </c>
      <c r="AJ493" s="25">
        <v>0</v>
      </c>
    </row>
    <row r="494" spans="1:36" x14ac:dyDescent="0.35">
      <c r="A494" s="23" t="s">
        <v>543</v>
      </c>
      <c r="B494" s="23" t="s">
        <v>544</v>
      </c>
      <c r="C494" s="23" t="s">
        <v>545</v>
      </c>
      <c r="D494" s="23" t="s">
        <v>53</v>
      </c>
      <c r="E494" s="24">
        <v>73.028727353071147</v>
      </c>
      <c r="F494" s="23" t="s">
        <v>61</v>
      </c>
      <c r="G494" s="24">
        <v>89.560689350419793</v>
      </c>
      <c r="H494" s="23" t="s">
        <v>61</v>
      </c>
      <c r="I494" s="24">
        <v>100.75494918250111</v>
      </c>
      <c r="J494" s="23" t="s">
        <v>61</v>
      </c>
      <c r="K494" s="24">
        <v>6.4936662247753718</v>
      </c>
      <c r="L494" s="24">
        <v>20.874355575195167</v>
      </c>
      <c r="M494" s="23">
        <v>2014</v>
      </c>
      <c r="N494" s="24">
        <v>13578</v>
      </c>
      <c r="O494" s="24">
        <v>12000</v>
      </c>
      <c r="P494" s="25">
        <v>0.88378258948298716</v>
      </c>
      <c r="Q494" s="24">
        <v>442</v>
      </c>
      <c r="R494" s="23" t="s">
        <v>41</v>
      </c>
      <c r="S494" s="23">
        <v>0</v>
      </c>
      <c r="T494" s="23">
        <v>0</v>
      </c>
      <c r="U494" s="23">
        <v>0</v>
      </c>
      <c r="V494" s="23" t="s">
        <v>33</v>
      </c>
      <c r="W494" s="25">
        <v>1</v>
      </c>
      <c r="X494" s="25">
        <v>0</v>
      </c>
      <c r="Y494" s="25">
        <v>0</v>
      </c>
      <c r="Z494" s="25">
        <v>0</v>
      </c>
      <c r="AA494" s="25">
        <v>0</v>
      </c>
      <c r="AB494" s="25">
        <v>0</v>
      </c>
      <c r="AC494" s="25">
        <v>0</v>
      </c>
      <c r="AD494" s="25">
        <v>0</v>
      </c>
      <c r="AE494" s="25">
        <v>0</v>
      </c>
      <c r="AF494" s="25">
        <v>0</v>
      </c>
      <c r="AG494" s="25">
        <v>0</v>
      </c>
      <c r="AH494" s="25">
        <v>0</v>
      </c>
      <c r="AI494" s="25">
        <v>0</v>
      </c>
      <c r="AJ494" s="25">
        <v>0</v>
      </c>
    </row>
    <row r="495" spans="1:36" x14ac:dyDescent="0.35">
      <c r="A495" s="23" t="s">
        <v>1409</v>
      </c>
      <c r="B495" s="23" t="s">
        <v>1410</v>
      </c>
      <c r="C495" s="23" t="s">
        <v>1411</v>
      </c>
      <c r="D495" s="23" t="s">
        <v>53</v>
      </c>
      <c r="E495" s="24">
        <v>21.101735553181285</v>
      </c>
      <c r="F495" s="23" t="s">
        <v>61</v>
      </c>
      <c r="G495" s="24">
        <v>258.91079946494818</v>
      </c>
      <c r="H495" s="23" t="s">
        <v>49</v>
      </c>
      <c r="I495" s="24">
        <v>380.31076749644558</v>
      </c>
      <c r="J495" s="23" t="s">
        <v>31</v>
      </c>
      <c r="K495" s="24">
        <v>1.5794964119562198</v>
      </c>
      <c r="L495" s="24">
        <v>18.987187360663597</v>
      </c>
      <c r="M495" s="23">
        <v>2024</v>
      </c>
      <c r="N495" s="24">
        <v>11886.7</v>
      </c>
      <c r="O495" s="24">
        <v>9747.33</v>
      </c>
      <c r="P495" s="25">
        <v>0.82001985412267486</v>
      </c>
      <c r="Q495" s="24">
        <v>302</v>
      </c>
      <c r="R495" s="23" t="s">
        <v>41</v>
      </c>
      <c r="S495" s="23">
        <v>2023</v>
      </c>
      <c r="T495" s="23">
        <v>0.65</v>
      </c>
      <c r="U495" s="23">
        <v>0.23300000000000001</v>
      </c>
      <c r="V495" s="23" t="s">
        <v>33</v>
      </c>
      <c r="W495" s="25">
        <v>1</v>
      </c>
      <c r="X495" s="25">
        <v>0</v>
      </c>
      <c r="Y495" s="25">
        <v>0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  <c r="AE495" s="25">
        <v>0</v>
      </c>
      <c r="AF495" s="25">
        <v>0</v>
      </c>
      <c r="AG495" s="25">
        <v>0</v>
      </c>
      <c r="AH495" s="25">
        <v>0</v>
      </c>
      <c r="AI495" s="25">
        <v>0</v>
      </c>
      <c r="AJ495" s="25">
        <v>0</v>
      </c>
    </row>
    <row r="496" spans="1:36" x14ac:dyDescent="0.35">
      <c r="A496" s="23" t="s">
        <v>2161</v>
      </c>
      <c r="B496" s="23" t="s">
        <v>2162</v>
      </c>
      <c r="C496" s="23" t="s">
        <v>2163</v>
      </c>
      <c r="D496" s="23" t="s">
        <v>184</v>
      </c>
      <c r="E496" s="24">
        <v>105.28467097532315</v>
      </c>
      <c r="F496" s="23" t="s">
        <v>49</v>
      </c>
      <c r="G496" s="24">
        <v>100.26948687818253</v>
      </c>
      <c r="H496" s="23" t="s">
        <v>49</v>
      </c>
      <c r="I496" s="24">
        <v>104.76190755973366</v>
      </c>
      <c r="J496" s="23" t="s">
        <v>49</v>
      </c>
      <c r="K496" s="24">
        <v>20.182530356443401</v>
      </c>
      <c r="L496" s="24">
        <v>46.615158636897768</v>
      </c>
      <c r="M496" s="23">
        <v>1997</v>
      </c>
      <c r="N496" s="24">
        <v>5106</v>
      </c>
      <c r="O496" s="24">
        <v>552</v>
      </c>
      <c r="P496" s="25">
        <v>0.10810810810810811</v>
      </c>
      <c r="Q496" s="24">
        <v>0</v>
      </c>
      <c r="R496" s="23" t="s">
        <v>32</v>
      </c>
      <c r="S496" s="23">
        <v>2022</v>
      </c>
      <c r="T496" s="23">
        <v>0</v>
      </c>
      <c r="U496" s="23">
        <v>0</v>
      </c>
      <c r="V496" s="23" t="s">
        <v>33</v>
      </c>
      <c r="W496" s="25">
        <v>0</v>
      </c>
      <c r="X496" s="25">
        <v>0</v>
      </c>
      <c r="Y496" s="25">
        <v>0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  <c r="AE496" s="25">
        <v>1</v>
      </c>
      <c r="AF496" s="25">
        <v>0</v>
      </c>
      <c r="AG496" s="25">
        <v>0</v>
      </c>
      <c r="AH496" s="25">
        <v>0</v>
      </c>
      <c r="AI496" s="25">
        <v>0</v>
      </c>
      <c r="AJ496" s="25">
        <v>0</v>
      </c>
    </row>
    <row r="497" spans="1:36" x14ac:dyDescent="0.35">
      <c r="A497" s="23" t="s">
        <v>1976</v>
      </c>
      <c r="B497" s="23" t="s">
        <v>1977</v>
      </c>
      <c r="C497" s="23" t="s">
        <v>1978</v>
      </c>
      <c r="D497" s="23" t="s">
        <v>3037</v>
      </c>
      <c r="E497" s="24">
        <v>215.85613874633742</v>
      </c>
      <c r="F497" s="23" t="s">
        <v>33</v>
      </c>
      <c r="G497" s="24">
        <v>274.04346831969923</v>
      </c>
      <c r="H497" s="23" t="s">
        <v>33</v>
      </c>
      <c r="I497" s="24">
        <v>295.45732771031282</v>
      </c>
      <c r="J497" s="23" t="s">
        <v>33</v>
      </c>
      <c r="K497" s="24">
        <v>4.0896804024185762</v>
      </c>
      <c r="L497" s="24">
        <v>3.2205680605660283</v>
      </c>
      <c r="M497" s="23">
        <v>1961</v>
      </c>
      <c r="N497" s="24">
        <v>59043</v>
      </c>
      <c r="O497" s="24">
        <v>54520</v>
      </c>
      <c r="P497" s="25">
        <v>0.92339481394915568</v>
      </c>
      <c r="Q497" s="24">
        <v>0</v>
      </c>
      <c r="R497" s="23" t="s">
        <v>41</v>
      </c>
      <c r="S497" s="23">
        <v>2023</v>
      </c>
      <c r="T497" s="23">
        <v>0.79</v>
      </c>
      <c r="U497" s="23">
        <v>0.4</v>
      </c>
      <c r="V497" s="23">
        <v>2024</v>
      </c>
      <c r="W497" s="25">
        <v>0</v>
      </c>
      <c r="X497" s="25">
        <v>0</v>
      </c>
      <c r="Y497" s="25">
        <v>0</v>
      </c>
      <c r="Z497" s="25">
        <v>1</v>
      </c>
      <c r="AA497" s="25">
        <v>0</v>
      </c>
      <c r="AB497" s="25">
        <v>0</v>
      </c>
      <c r="AC497" s="25">
        <v>0</v>
      </c>
      <c r="AD497" s="25">
        <v>0</v>
      </c>
      <c r="AE497" s="25">
        <v>0</v>
      </c>
      <c r="AF497" s="25">
        <v>0</v>
      </c>
      <c r="AG497" s="25">
        <v>0</v>
      </c>
      <c r="AH497" s="25">
        <v>0</v>
      </c>
      <c r="AI497" s="25">
        <v>0</v>
      </c>
      <c r="AJ497" s="25">
        <v>0</v>
      </c>
    </row>
    <row r="498" spans="1:36" x14ac:dyDescent="0.35">
      <c r="A498" s="23" t="s">
        <v>1638</v>
      </c>
      <c r="B498" s="23" t="s">
        <v>1639</v>
      </c>
      <c r="C498" s="23" t="s">
        <v>1640</v>
      </c>
      <c r="D498" s="23" t="s">
        <v>3037</v>
      </c>
      <c r="E498" s="24">
        <v>344.02119897635077</v>
      </c>
      <c r="F498" s="23" t="s">
        <v>33</v>
      </c>
      <c r="G498" s="24">
        <v>334.97914587001105</v>
      </c>
      <c r="H498" s="23" t="s">
        <v>33</v>
      </c>
      <c r="I498" s="24">
        <v>337.55968564531645</v>
      </c>
      <c r="J498" s="23" t="s">
        <v>33</v>
      </c>
      <c r="K498" s="24">
        <v>8.7583715991796289</v>
      </c>
      <c r="L498" s="24">
        <v>12.3109243697479</v>
      </c>
      <c r="M498" s="23">
        <v>1979</v>
      </c>
      <c r="N498" s="24">
        <v>55097</v>
      </c>
      <c r="O498" s="24">
        <v>54958</v>
      </c>
      <c r="P498" s="25">
        <v>0.99747717661578672</v>
      </c>
      <c r="Q498" s="24">
        <v>0</v>
      </c>
      <c r="R498" s="23" t="s">
        <v>41</v>
      </c>
      <c r="S498" s="23">
        <v>2019</v>
      </c>
      <c r="T498" s="23">
        <v>0.73499999999999999</v>
      </c>
      <c r="U498" s="23">
        <v>0</v>
      </c>
      <c r="V498" s="23" t="s">
        <v>33</v>
      </c>
      <c r="W498" s="25">
        <v>0</v>
      </c>
      <c r="X498" s="25">
        <v>0</v>
      </c>
      <c r="Y498" s="25">
        <v>0</v>
      </c>
      <c r="Z498" s="25">
        <v>1</v>
      </c>
      <c r="AA498" s="25">
        <v>0</v>
      </c>
      <c r="AB498" s="25">
        <v>0</v>
      </c>
      <c r="AC498" s="25">
        <v>0</v>
      </c>
      <c r="AD498" s="25">
        <v>0</v>
      </c>
      <c r="AE498" s="25">
        <v>0</v>
      </c>
      <c r="AF498" s="25">
        <v>0</v>
      </c>
      <c r="AG498" s="25">
        <v>0</v>
      </c>
      <c r="AH498" s="25">
        <v>0</v>
      </c>
      <c r="AI498" s="25">
        <v>0</v>
      </c>
      <c r="AJ498" s="25">
        <v>0</v>
      </c>
    </row>
    <row r="499" spans="1:36" x14ac:dyDescent="0.35">
      <c r="A499" s="23" t="s">
        <v>854</v>
      </c>
      <c r="B499" s="23" t="s">
        <v>855</v>
      </c>
      <c r="C499" s="23" t="s">
        <v>856</v>
      </c>
      <c r="D499" s="23" t="s">
        <v>3037</v>
      </c>
      <c r="E499" s="24">
        <v>341.89963006626283</v>
      </c>
      <c r="F499" s="23" t="s">
        <v>33</v>
      </c>
      <c r="G499" s="24">
        <v>358.88475141265906</v>
      </c>
      <c r="H499" s="23" t="s">
        <v>33</v>
      </c>
      <c r="I499" s="24">
        <v>362.83136170847052</v>
      </c>
      <c r="J499" s="23" t="s">
        <v>33</v>
      </c>
      <c r="K499" s="24">
        <v>2.2437903979836578</v>
      </c>
      <c r="L499" s="24">
        <v>4.9069609875740205</v>
      </c>
      <c r="M499" s="23">
        <v>2012</v>
      </c>
      <c r="N499" s="24">
        <v>73797</v>
      </c>
      <c r="O499" s="24">
        <v>72334</v>
      </c>
      <c r="P499" s="25">
        <v>0.98017534588126887</v>
      </c>
      <c r="Q499" s="24">
        <v>333</v>
      </c>
      <c r="R499" s="23" t="s">
        <v>41</v>
      </c>
      <c r="S499" s="23">
        <v>2012</v>
      </c>
      <c r="T499" s="23">
        <v>0.62</v>
      </c>
      <c r="U499" s="23">
        <v>0.31</v>
      </c>
      <c r="V499" s="23" t="s">
        <v>33</v>
      </c>
      <c r="W499" s="25">
        <v>0</v>
      </c>
      <c r="X499" s="25">
        <v>0</v>
      </c>
      <c r="Y499" s="25">
        <v>0</v>
      </c>
      <c r="Z499" s="25">
        <v>1</v>
      </c>
      <c r="AA499" s="25">
        <v>0</v>
      </c>
      <c r="AB499" s="25">
        <v>0</v>
      </c>
      <c r="AC499" s="25">
        <v>0</v>
      </c>
      <c r="AD499" s="25">
        <v>0</v>
      </c>
      <c r="AE499" s="25">
        <v>0</v>
      </c>
      <c r="AF499" s="25">
        <v>0</v>
      </c>
      <c r="AG499" s="25">
        <v>0</v>
      </c>
      <c r="AH499" s="25">
        <v>0</v>
      </c>
      <c r="AI499" s="25">
        <v>0</v>
      </c>
      <c r="AJ499" s="25">
        <v>0</v>
      </c>
    </row>
    <row r="500" spans="1:36" x14ac:dyDescent="0.35">
      <c r="A500" s="23" t="s">
        <v>666</v>
      </c>
      <c r="B500" s="23" t="s">
        <v>667</v>
      </c>
      <c r="C500" s="23" t="s">
        <v>668</v>
      </c>
      <c r="D500" s="23" t="s">
        <v>60</v>
      </c>
      <c r="E500" s="24">
        <v>108.45812020460357</v>
      </c>
      <c r="F500" s="23" t="s">
        <v>33</v>
      </c>
      <c r="G500" s="24">
        <v>111.54706734867861</v>
      </c>
      <c r="H500" s="23" t="s">
        <v>33</v>
      </c>
      <c r="I500" s="24">
        <v>148.28999360613813</v>
      </c>
      <c r="J500" s="23" t="s">
        <v>33</v>
      </c>
      <c r="K500" s="24">
        <v>0</v>
      </c>
      <c r="L500" s="24">
        <v>0</v>
      </c>
      <c r="M500" s="23">
        <v>2009</v>
      </c>
      <c r="N500" s="24">
        <v>9384</v>
      </c>
      <c r="O500" s="24">
        <v>9384</v>
      </c>
      <c r="P500" s="25">
        <v>1</v>
      </c>
      <c r="Q500" s="24">
        <v>0</v>
      </c>
      <c r="R500" s="23" t="s">
        <v>71</v>
      </c>
      <c r="S500" s="23">
        <v>6</v>
      </c>
      <c r="T500" s="23">
        <v>2.5</v>
      </c>
      <c r="U500" s="23">
        <v>1</v>
      </c>
      <c r="V500" s="23" t="s">
        <v>33</v>
      </c>
      <c r="W500" s="25">
        <v>0</v>
      </c>
      <c r="X500" s="25">
        <v>1</v>
      </c>
      <c r="Y500" s="25">
        <v>0</v>
      </c>
      <c r="Z500" s="25">
        <v>0</v>
      </c>
      <c r="AA500" s="25">
        <v>0</v>
      </c>
      <c r="AB500" s="25">
        <v>0</v>
      </c>
      <c r="AC500" s="25">
        <v>0</v>
      </c>
      <c r="AD500" s="25">
        <v>0</v>
      </c>
      <c r="AE500" s="25">
        <v>0</v>
      </c>
      <c r="AF500" s="25">
        <v>0</v>
      </c>
      <c r="AG500" s="25">
        <v>0</v>
      </c>
      <c r="AH500" s="25">
        <v>0</v>
      </c>
      <c r="AI500" s="25">
        <v>0</v>
      </c>
      <c r="AJ500" s="25">
        <v>0</v>
      </c>
    </row>
    <row r="501" spans="1:36" x14ac:dyDescent="0.35">
      <c r="A501" s="23" t="s">
        <v>1597</v>
      </c>
      <c r="B501" s="23" t="s">
        <v>1598</v>
      </c>
      <c r="C501" s="23" t="s">
        <v>1599</v>
      </c>
      <c r="D501" s="23" t="s">
        <v>60</v>
      </c>
      <c r="E501" s="24">
        <v>101.09870054227757</v>
      </c>
      <c r="F501" s="23" t="s">
        <v>61</v>
      </c>
      <c r="G501" s="24">
        <v>90.159228258686497</v>
      </c>
      <c r="H501" s="23" t="s">
        <v>61</v>
      </c>
      <c r="I501" s="24">
        <v>97.180486543482616</v>
      </c>
      <c r="J501" s="23" t="s">
        <v>61</v>
      </c>
      <c r="K501" s="24">
        <v>0</v>
      </c>
      <c r="L501" s="24">
        <v>0</v>
      </c>
      <c r="M501" s="23">
        <v>2009</v>
      </c>
      <c r="N501" s="24">
        <v>19916</v>
      </c>
      <c r="O501" s="24">
        <v>17415</v>
      </c>
      <c r="P501" s="25">
        <v>0.8744225748142197</v>
      </c>
      <c r="Q501" s="24">
        <v>0</v>
      </c>
      <c r="R501" s="23" t="s">
        <v>32</v>
      </c>
      <c r="S501" s="23">
        <v>0</v>
      </c>
      <c r="T501" s="23">
        <v>0</v>
      </c>
      <c r="U501" s="23">
        <v>0</v>
      </c>
      <c r="V501" s="23" t="s">
        <v>33</v>
      </c>
      <c r="W501" s="25">
        <v>0</v>
      </c>
      <c r="X501" s="25">
        <v>1</v>
      </c>
      <c r="Y501" s="25">
        <v>0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  <c r="AE501" s="25">
        <v>0</v>
      </c>
      <c r="AF501" s="25">
        <v>0</v>
      </c>
      <c r="AG501" s="25">
        <v>0</v>
      </c>
      <c r="AH501" s="25">
        <v>0</v>
      </c>
      <c r="AI501" s="25">
        <v>0</v>
      </c>
      <c r="AJ501" s="25">
        <v>0</v>
      </c>
    </row>
    <row r="502" spans="1:36" x14ac:dyDescent="0.35">
      <c r="A502" s="23" t="s">
        <v>1927</v>
      </c>
      <c r="B502" s="23" t="s">
        <v>1928</v>
      </c>
      <c r="C502" s="23" t="s">
        <v>1929</v>
      </c>
      <c r="D502" s="23" t="s">
        <v>40</v>
      </c>
      <c r="E502" s="24">
        <v>196.36468446720693</v>
      </c>
      <c r="F502" s="23" t="s">
        <v>33</v>
      </c>
      <c r="G502" s="24">
        <v>197.59750451096619</v>
      </c>
      <c r="H502" s="23" t="s">
        <v>33</v>
      </c>
      <c r="I502" s="24">
        <v>199.44164133121447</v>
      </c>
      <c r="J502" s="23" t="s">
        <v>33</v>
      </c>
      <c r="K502" s="24">
        <v>6.8189101466406505</v>
      </c>
      <c r="L502" s="24">
        <v>20.28766705742137</v>
      </c>
      <c r="M502" s="23">
        <v>1986</v>
      </c>
      <c r="N502" s="24">
        <v>81756.320000000007</v>
      </c>
      <c r="O502" s="24">
        <v>67895.33</v>
      </c>
      <c r="P502" s="25">
        <v>0.83045971247238126</v>
      </c>
      <c r="Q502" s="24">
        <v>0</v>
      </c>
      <c r="R502" s="23" t="s">
        <v>41</v>
      </c>
      <c r="S502" s="23">
        <v>2011</v>
      </c>
      <c r="T502" s="23">
        <v>0.73</v>
      </c>
      <c r="U502" s="23">
        <v>0.22</v>
      </c>
      <c r="V502" s="23" t="s">
        <v>33</v>
      </c>
      <c r="W502" s="25">
        <v>0</v>
      </c>
      <c r="X502" s="25">
        <v>0.84583405906723774</v>
      </c>
      <c r="Y502" s="25">
        <v>0.15416594093276215</v>
      </c>
      <c r="Z502" s="25">
        <v>0</v>
      </c>
      <c r="AA502" s="25">
        <v>0</v>
      </c>
      <c r="AB502" s="25">
        <v>0</v>
      </c>
      <c r="AC502" s="25">
        <v>0</v>
      </c>
      <c r="AD502" s="25">
        <v>0</v>
      </c>
      <c r="AE502" s="25">
        <v>0</v>
      </c>
      <c r="AF502" s="25">
        <v>0</v>
      </c>
      <c r="AG502" s="25">
        <v>0</v>
      </c>
      <c r="AH502" s="25">
        <v>0</v>
      </c>
      <c r="AI502" s="25">
        <v>0</v>
      </c>
      <c r="AJ502" s="25">
        <v>0</v>
      </c>
    </row>
    <row r="503" spans="1:36" x14ac:dyDescent="0.35">
      <c r="A503" s="23" t="s">
        <v>1029</v>
      </c>
      <c r="B503" s="23" t="s">
        <v>1030</v>
      </c>
      <c r="C503" s="23" t="s">
        <v>1031</v>
      </c>
      <c r="D503" s="23" t="s">
        <v>30</v>
      </c>
      <c r="E503" s="24">
        <v>484.08943478260869</v>
      </c>
      <c r="F503" s="23" t="s">
        <v>33</v>
      </c>
      <c r="G503" s="24">
        <v>499.69439130434785</v>
      </c>
      <c r="H503" s="23" t="s">
        <v>49</v>
      </c>
      <c r="I503" s="24">
        <v>534.60821739130438</v>
      </c>
      <c r="J503" s="23" t="s">
        <v>49</v>
      </c>
      <c r="K503" s="24">
        <v>0.30434782608695654</v>
      </c>
      <c r="L503" s="24">
        <v>0.56521739130434778</v>
      </c>
      <c r="M503" s="23">
        <v>1995</v>
      </c>
      <c r="N503" s="24">
        <v>23000</v>
      </c>
      <c r="O503" s="24">
        <v>22800</v>
      </c>
      <c r="P503" s="25">
        <v>0.99130434782608701</v>
      </c>
      <c r="Q503" s="24">
        <v>0</v>
      </c>
      <c r="R503" s="23" t="s">
        <v>41</v>
      </c>
      <c r="S503" s="23">
        <v>0</v>
      </c>
      <c r="T503" s="23">
        <v>0.65</v>
      </c>
      <c r="U503" s="23">
        <v>0</v>
      </c>
      <c r="V503" s="23" t="s">
        <v>33</v>
      </c>
      <c r="W503" s="25">
        <v>0</v>
      </c>
      <c r="X503" s="25">
        <v>0</v>
      </c>
      <c r="Y503" s="25">
        <v>1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  <c r="AE503" s="25">
        <v>0</v>
      </c>
      <c r="AF503" s="25">
        <v>0</v>
      </c>
      <c r="AG503" s="25">
        <v>0</v>
      </c>
      <c r="AH503" s="25">
        <v>0</v>
      </c>
      <c r="AI503" s="25">
        <v>0</v>
      </c>
      <c r="AJ503" s="25">
        <v>0</v>
      </c>
    </row>
    <row r="504" spans="1:36" x14ac:dyDescent="0.35">
      <c r="A504" s="23" t="s">
        <v>2146</v>
      </c>
      <c r="B504" s="23" t="s">
        <v>2147</v>
      </c>
      <c r="C504" s="23" t="s">
        <v>2148</v>
      </c>
      <c r="D504" s="23" t="s">
        <v>184</v>
      </c>
      <c r="E504" s="24">
        <v>77.309892869099428</v>
      </c>
      <c r="F504" s="23" t="s">
        <v>36</v>
      </c>
      <c r="G504" s="24">
        <v>76.687052226314023</v>
      </c>
      <c r="H504" s="23" t="s">
        <v>49</v>
      </c>
      <c r="I504" s="24">
        <v>81.88107633076666</v>
      </c>
      <c r="J504" s="23" t="s">
        <v>49</v>
      </c>
      <c r="K504" s="24">
        <v>6.5994308670907262</v>
      </c>
      <c r="L504" s="24">
        <v>25.309507867425509</v>
      </c>
      <c r="M504" s="23">
        <v>1995</v>
      </c>
      <c r="N504" s="24">
        <v>5974</v>
      </c>
      <c r="O504" s="24">
        <v>552</v>
      </c>
      <c r="P504" s="25">
        <v>9.2400401740877131E-2</v>
      </c>
      <c r="Q504" s="24">
        <v>0</v>
      </c>
      <c r="R504" s="23" t="s">
        <v>32</v>
      </c>
      <c r="S504" s="23">
        <v>2017</v>
      </c>
      <c r="T504" s="23">
        <v>0</v>
      </c>
      <c r="U504" s="23">
        <v>0</v>
      </c>
      <c r="V504" s="23" t="s">
        <v>33</v>
      </c>
      <c r="W504" s="25">
        <v>0</v>
      </c>
      <c r="X504" s="25">
        <v>0</v>
      </c>
      <c r="Y504" s="25">
        <v>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  <c r="AE504" s="25">
        <v>1</v>
      </c>
      <c r="AF504" s="25">
        <v>0</v>
      </c>
      <c r="AG504" s="25">
        <v>0</v>
      </c>
      <c r="AH504" s="25">
        <v>0</v>
      </c>
      <c r="AI504" s="25">
        <v>0</v>
      </c>
      <c r="AJ504" s="25">
        <v>0</v>
      </c>
    </row>
    <row r="505" spans="1:36" x14ac:dyDescent="0.35">
      <c r="A505" s="23" t="s">
        <v>2707</v>
      </c>
      <c r="B505" s="23" t="s">
        <v>2708</v>
      </c>
      <c r="C505" s="23" t="s">
        <v>2709</v>
      </c>
      <c r="D505" s="23" t="s">
        <v>85</v>
      </c>
      <c r="E505" s="24">
        <v>106.92816000000001</v>
      </c>
      <c r="F505" s="23" t="s">
        <v>49</v>
      </c>
      <c r="G505" s="24">
        <v>118.73473090909091</v>
      </c>
      <c r="H505" s="23" t="s">
        <v>31</v>
      </c>
      <c r="I505" s="24">
        <v>116.77221818181818</v>
      </c>
      <c r="J505" s="23" t="s">
        <v>49</v>
      </c>
      <c r="K505" s="24">
        <v>5.5954545454545457</v>
      </c>
      <c r="L505" s="24">
        <v>22.843090909090908</v>
      </c>
      <c r="M505" s="23">
        <v>2017</v>
      </c>
      <c r="N505" s="24">
        <v>5500</v>
      </c>
      <c r="O505" s="24">
        <v>0</v>
      </c>
      <c r="P505" s="25">
        <v>0</v>
      </c>
      <c r="Q505" s="24">
        <v>0</v>
      </c>
      <c r="R505" s="23" t="s">
        <v>33</v>
      </c>
      <c r="S505" s="23">
        <v>0</v>
      </c>
      <c r="T505" s="23">
        <v>0</v>
      </c>
      <c r="U505" s="23">
        <v>0</v>
      </c>
      <c r="V505" s="23">
        <v>0</v>
      </c>
      <c r="W505" s="25">
        <v>0</v>
      </c>
      <c r="X505" s="25">
        <v>0</v>
      </c>
      <c r="Y505" s="25">
        <v>0</v>
      </c>
      <c r="Z505" s="25">
        <v>0</v>
      </c>
      <c r="AA505" s="25">
        <v>1</v>
      </c>
      <c r="AB505" s="25">
        <v>0</v>
      </c>
      <c r="AC505" s="25">
        <v>0</v>
      </c>
      <c r="AD505" s="25">
        <v>0</v>
      </c>
      <c r="AE505" s="25">
        <v>0</v>
      </c>
      <c r="AF505" s="25">
        <v>0</v>
      </c>
      <c r="AG505" s="25">
        <v>0</v>
      </c>
      <c r="AH505" s="25">
        <v>0</v>
      </c>
      <c r="AI505" s="25">
        <v>0</v>
      </c>
      <c r="AJ505" s="25">
        <v>0</v>
      </c>
    </row>
    <row r="506" spans="1:36" x14ac:dyDescent="0.35">
      <c r="A506" s="23" t="s">
        <v>811</v>
      </c>
      <c r="B506" s="23" t="s">
        <v>812</v>
      </c>
      <c r="C506" s="23" t="s">
        <v>813</v>
      </c>
      <c r="D506" s="23" t="s">
        <v>60</v>
      </c>
      <c r="E506" s="24">
        <v>164.76571990304336</v>
      </c>
      <c r="F506" s="23" t="s">
        <v>49</v>
      </c>
      <c r="G506" s="24">
        <v>172.35033072986803</v>
      </c>
      <c r="H506" s="23" t="s">
        <v>49</v>
      </c>
      <c r="I506" s="24">
        <v>178.36752221922973</v>
      </c>
      <c r="J506" s="23" t="s">
        <v>49</v>
      </c>
      <c r="K506" s="24">
        <v>0</v>
      </c>
      <c r="L506" s="24">
        <v>0</v>
      </c>
      <c r="M506" s="23">
        <v>2009</v>
      </c>
      <c r="N506" s="24">
        <v>18565</v>
      </c>
      <c r="O506" s="24">
        <v>14762</v>
      </c>
      <c r="P506" s="25">
        <v>0.79515216805817401</v>
      </c>
      <c r="Q506" s="24">
        <v>0</v>
      </c>
      <c r="R506" s="23" t="s">
        <v>32</v>
      </c>
      <c r="S506" s="23">
        <v>15</v>
      </c>
      <c r="T506" s="23">
        <v>0</v>
      </c>
      <c r="U506" s="23">
        <v>0.83699999999999997</v>
      </c>
      <c r="V506" s="23" t="s">
        <v>33</v>
      </c>
      <c r="W506" s="25">
        <v>0</v>
      </c>
      <c r="X506" s="25">
        <v>0.99391327767304072</v>
      </c>
      <c r="Y506" s="25">
        <v>6.0867223269593321E-3</v>
      </c>
      <c r="Z506" s="25">
        <v>0</v>
      </c>
      <c r="AA506" s="25">
        <v>0</v>
      </c>
      <c r="AB506" s="25">
        <v>0</v>
      </c>
      <c r="AC506" s="25">
        <v>0</v>
      </c>
      <c r="AD506" s="25">
        <v>0</v>
      </c>
      <c r="AE506" s="25">
        <v>0</v>
      </c>
      <c r="AF506" s="25">
        <v>0</v>
      </c>
      <c r="AG506" s="25">
        <v>0</v>
      </c>
      <c r="AH506" s="25">
        <v>0</v>
      </c>
      <c r="AI506" s="25">
        <v>0</v>
      </c>
      <c r="AJ506" s="25">
        <v>0</v>
      </c>
    </row>
    <row r="507" spans="1:36" x14ac:dyDescent="0.35">
      <c r="A507" s="23" t="s">
        <v>1413</v>
      </c>
      <c r="B507" s="23" t="s">
        <v>1414</v>
      </c>
      <c r="C507" s="23" t="s">
        <v>1415</v>
      </c>
      <c r="D507" s="23" t="s">
        <v>30</v>
      </c>
      <c r="E507" s="24">
        <v>688.42493917230695</v>
      </c>
      <c r="F507" s="23" t="s">
        <v>33</v>
      </c>
      <c r="G507" s="24">
        <v>789.52068505257182</v>
      </c>
      <c r="H507" s="23" t="s">
        <v>31</v>
      </c>
      <c r="I507" s="24">
        <v>843.92924893710642</v>
      </c>
      <c r="J507" s="23" t="s">
        <v>31</v>
      </c>
      <c r="K507" s="24">
        <v>50.665194921387702</v>
      </c>
      <c r="L507" s="24">
        <v>116.83772371679935</v>
      </c>
      <c r="M507" s="23">
        <v>2010</v>
      </c>
      <c r="N507" s="24">
        <v>5499.14</v>
      </c>
      <c r="O507" s="24">
        <v>2433</v>
      </c>
      <c r="P507" s="25">
        <v>0.44243281676771273</v>
      </c>
      <c r="Q507" s="24">
        <v>0</v>
      </c>
      <c r="R507" s="23" t="s">
        <v>32</v>
      </c>
      <c r="S507" s="23">
        <v>2011</v>
      </c>
      <c r="T507" s="23">
        <v>1.2</v>
      </c>
      <c r="U507" s="23">
        <v>0</v>
      </c>
      <c r="V507" s="23" t="s">
        <v>33</v>
      </c>
      <c r="W507" s="25">
        <v>0</v>
      </c>
      <c r="X507" s="25">
        <v>0</v>
      </c>
      <c r="Y507" s="25">
        <v>1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  <c r="AE507" s="25">
        <v>0</v>
      </c>
      <c r="AF507" s="25">
        <v>0</v>
      </c>
      <c r="AG507" s="25">
        <v>0</v>
      </c>
      <c r="AH507" s="25">
        <v>0</v>
      </c>
      <c r="AI507" s="25">
        <v>0</v>
      </c>
      <c r="AJ507" s="25">
        <v>0</v>
      </c>
    </row>
    <row r="508" spans="1:36" x14ac:dyDescent="0.35">
      <c r="A508" s="23" t="s">
        <v>350</v>
      </c>
      <c r="B508" s="23" t="s">
        <v>1329</v>
      </c>
      <c r="C508" s="23" t="s">
        <v>1330</v>
      </c>
      <c r="D508" s="23" t="s">
        <v>60</v>
      </c>
      <c r="E508" s="24">
        <v>83.397422973164851</v>
      </c>
      <c r="F508" s="23" t="s">
        <v>61</v>
      </c>
      <c r="G508" s="24">
        <v>88.808625585687921</v>
      </c>
      <c r="H508" s="23" t="s">
        <v>61</v>
      </c>
      <c r="I508" s="24">
        <v>58.617457049552748</v>
      </c>
      <c r="J508" s="23" t="s">
        <v>61</v>
      </c>
      <c r="K508" s="24">
        <v>0</v>
      </c>
      <c r="L508" s="24">
        <v>0</v>
      </c>
      <c r="M508" s="23">
        <v>2014</v>
      </c>
      <c r="N508" s="24">
        <v>7043</v>
      </c>
      <c r="O508" s="24">
        <v>5200</v>
      </c>
      <c r="P508" s="25">
        <v>0.73832173789578304</v>
      </c>
      <c r="Q508" s="24">
        <v>0</v>
      </c>
      <c r="R508" s="23" t="s">
        <v>32</v>
      </c>
      <c r="S508" s="23">
        <v>0</v>
      </c>
      <c r="T508" s="23">
        <v>0</v>
      </c>
      <c r="U508" s="23">
        <v>0</v>
      </c>
      <c r="V508" s="23" t="s">
        <v>33</v>
      </c>
      <c r="W508" s="25">
        <v>0</v>
      </c>
      <c r="X508" s="25">
        <v>0.97160301008093142</v>
      </c>
      <c r="Y508" s="25">
        <v>2.8396989919068579E-2</v>
      </c>
      <c r="Z508" s="25">
        <v>0</v>
      </c>
      <c r="AA508" s="25">
        <v>0</v>
      </c>
      <c r="AB508" s="25">
        <v>0</v>
      </c>
      <c r="AC508" s="25">
        <v>0</v>
      </c>
      <c r="AD508" s="25">
        <v>0</v>
      </c>
      <c r="AE508" s="25">
        <v>0</v>
      </c>
      <c r="AF508" s="25">
        <v>0</v>
      </c>
      <c r="AG508" s="25">
        <v>0</v>
      </c>
      <c r="AH508" s="25">
        <v>0</v>
      </c>
      <c r="AI508" s="25">
        <v>0</v>
      </c>
      <c r="AJ508" s="25">
        <v>0</v>
      </c>
    </row>
    <row r="509" spans="1:36" x14ac:dyDescent="0.35">
      <c r="A509" s="23" t="s">
        <v>350</v>
      </c>
      <c r="B509" s="23" t="s">
        <v>1853</v>
      </c>
      <c r="C509" s="23" t="s">
        <v>1854</v>
      </c>
      <c r="D509" s="23" t="s">
        <v>60</v>
      </c>
      <c r="E509" s="24">
        <v>128.32237959802805</v>
      </c>
      <c r="F509" s="23" t="s">
        <v>36</v>
      </c>
      <c r="G509" s="24">
        <v>139.8864675767918</v>
      </c>
      <c r="H509" s="23" t="s">
        <v>36</v>
      </c>
      <c r="I509" s="24">
        <v>144.1057584376185</v>
      </c>
      <c r="J509" s="23" t="s">
        <v>49</v>
      </c>
      <c r="K509" s="24">
        <v>0</v>
      </c>
      <c r="L509" s="24">
        <v>0</v>
      </c>
      <c r="M509" s="23">
        <v>2009</v>
      </c>
      <c r="N509" s="24">
        <v>5274</v>
      </c>
      <c r="O509" s="24">
        <v>4701</v>
      </c>
      <c r="P509" s="25">
        <v>0.891353811149033</v>
      </c>
      <c r="Q509" s="24">
        <v>0</v>
      </c>
      <c r="R509" s="23" t="s">
        <v>32</v>
      </c>
      <c r="S509" s="23">
        <v>2019</v>
      </c>
      <c r="T509" s="23">
        <v>0</v>
      </c>
      <c r="U509" s="23">
        <v>0</v>
      </c>
      <c r="V509" s="23" t="s">
        <v>33</v>
      </c>
      <c r="W509" s="25">
        <v>0</v>
      </c>
      <c r="X509" s="25">
        <v>1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  <c r="AE509" s="25">
        <v>0</v>
      </c>
      <c r="AF509" s="25">
        <v>0</v>
      </c>
      <c r="AG509" s="25">
        <v>0</v>
      </c>
      <c r="AH509" s="25">
        <v>0</v>
      </c>
      <c r="AI509" s="25">
        <v>0</v>
      </c>
      <c r="AJ509" s="25">
        <v>0</v>
      </c>
    </row>
    <row r="510" spans="1:36" x14ac:dyDescent="0.35">
      <c r="A510" s="23" t="s">
        <v>2149</v>
      </c>
      <c r="B510" s="23" t="s">
        <v>2150</v>
      </c>
      <c r="C510" s="23" t="s">
        <v>2151</v>
      </c>
      <c r="D510" s="23" t="s">
        <v>2988</v>
      </c>
      <c r="E510" s="24">
        <v>127.89871372204902</v>
      </c>
      <c r="F510" s="23" t="s">
        <v>33</v>
      </c>
      <c r="G510" s="24">
        <v>132.33669708046114</v>
      </c>
      <c r="H510" s="23" t="s">
        <v>33</v>
      </c>
      <c r="I510" s="24">
        <v>125.19298288979454</v>
      </c>
      <c r="J510" s="23" t="s">
        <v>33</v>
      </c>
      <c r="K510" s="24">
        <v>0</v>
      </c>
      <c r="L510" s="24">
        <v>0</v>
      </c>
      <c r="M510" s="23">
        <v>2004</v>
      </c>
      <c r="N510" s="24">
        <v>29128.23</v>
      </c>
      <c r="O510" s="24">
        <v>20000</v>
      </c>
      <c r="P510" s="25">
        <v>0.6866191320241567</v>
      </c>
      <c r="Q510" s="24">
        <v>0</v>
      </c>
      <c r="R510" s="23" t="s">
        <v>41</v>
      </c>
      <c r="S510" s="23">
        <v>2019</v>
      </c>
      <c r="T510" s="23">
        <v>0.65</v>
      </c>
      <c r="U510" s="23">
        <v>0</v>
      </c>
      <c r="V510" s="23" t="s">
        <v>33</v>
      </c>
      <c r="W510" s="25">
        <v>0</v>
      </c>
      <c r="X510" s="25">
        <v>0</v>
      </c>
      <c r="Y510" s="25">
        <v>0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  <c r="AE510" s="25">
        <v>0</v>
      </c>
      <c r="AF510" s="25">
        <v>2.6788788745488481E-2</v>
      </c>
      <c r="AG510" s="25">
        <v>0.97321121125451149</v>
      </c>
      <c r="AH510" s="25">
        <v>0</v>
      </c>
      <c r="AI510" s="25">
        <v>0</v>
      </c>
      <c r="AJ510" s="25">
        <v>0</v>
      </c>
    </row>
    <row r="511" spans="1:36" x14ac:dyDescent="0.35">
      <c r="A511" s="23" t="s">
        <v>2164</v>
      </c>
      <c r="B511" s="23" t="s">
        <v>2165</v>
      </c>
      <c r="C511" s="23" t="s">
        <v>2166</v>
      </c>
      <c r="D511" s="23" t="s">
        <v>2988</v>
      </c>
      <c r="E511" s="24">
        <v>131.9800776732545</v>
      </c>
      <c r="F511" s="23" t="s">
        <v>33</v>
      </c>
      <c r="G511" s="24">
        <v>127.78996720462588</v>
      </c>
      <c r="H511" s="23" t="s">
        <v>33</v>
      </c>
      <c r="I511" s="24">
        <v>130.32018641581081</v>
      </c>
      <c r="J511" s="23" t="s">
        <v>33</v>
      </c>
      <c r="K511" s="24">
        <v>0</v>
      </c>
      <c r="L511" s="24">
        <v>0</v>
      </c>
      <c r="M511" s="23">
        <v>2004</v>
      </c>
      <c r="N511" s="24">
        <v>11587</v>
      </c>
      <c r="O511" s="24">
        <v>6305</v>
      </c>
      <c r="P511" s="25">
        <v>0.54414429964615518</v>
      </c>
      <c r="Q511" s="24">
        <v>0</v>
      </c>
      <c r="R511" s="23" t="s">
        <v>41</v>
      </c>
      <c r="S511" s="23">
        <v>2013</v>
      </c>
      <c r="T511" s="23">
        <v>0.65</v>
      </c>
      <c r="U511" s="23">
        <v>0</v>
      </c>
      <c r="V511" s="23" t="s">
        <v>33</v>
      </c>
      <c r="W511" s="25">
        <v>0</v>
      </c>
      <c r="X511" s="25">
        <v>0</v>
      </c>
      <c r="Y511" s="25">
        <v>0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  <c r="AE511" s="25">
        <v>0</v>
      </c>
      <c r="AF511" s="25">
        <v>0</v>
      </c>
      <c r="AG511" s="25">
        <v>1</v>
      </c>
      <c r="AH511" s="25">
        <v>0</v>
      </c>
      <c r="AI511" s="25">
        <v>0</v>
      </c>
      <c r="AJ511" s="25">
        <v>0</v>
      </c>
    </row>
    <row r="512" spans="1:36" x14ac:dyDescent="0.35">
      <c r="A512" s="23" t="s">
        <v>1379</v>
      </c>
      <c r="B512" s="23" t="s">
        <v>1380</v>
      </c>
      <c r="C512" s="23" t="s">
        <v>1381</v>
      </c>
      <c r="D512" s="23" t="s">
        <v>2988</v>
      </c>
      <c r="E512" s="24">
        <v>126.45799406141265</v>
      </c>
      <c r="F512" s="23" t="s">
        <v>33</v>
      </c>
      <c r="G512" s="24">
        <v>128.83151561536661</v>
      </c>
      <c r="H512" s="23" t="s">
        <v>33</v>
      </c>
      <c r="I512" s="24">
        <v>126.13169774149428</v>
      </c>
      <c r="J512" s="23" t="s">
        <v>33</v>
      </c>
      <c r="K512" s="24">
        <v>0.73923365293988419</v>
      </c>
      <c r="L512" s="24">
        <v>1.6146048146494603</v>
      </c>
      <c r="M512" s="23">
        <v>1998</v>
      </c>
      <c r="N512" s="24">
        <v>282222</v>
      </c>
      <c r="O512" s="24">
        <v>170816</v>
      </c>
      <c r="P512" s="25">
        <v>0.60525401988505501</v>
      </c>
      <c r="Q512" s="24" t="s">
        <v>70</v>
      </c>
      <c r="R512" s="23" t="s">
        <v>41</v>
      </c>
      <c r="S512" s="23">
        <v>2019</v>
      </c>
      <c r="T512" s="23">
        <v>0.65</v>
      </c>
      <c r="U512" s="23">
        <v>0</v>
      </c>
      <c r="V512" s="23" t="s">
        <v>33</v>
      </c>
      <c r="W512" s="25">
        <v>0</v>
      </c>
      <c r="X512" s="25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5.6178140008732357E-2</v>
      </c>
      <c r="AD512" s="25">
        <v>0</v>
      </c>
      <c r="AE512" s="25">
        <v>0</v>
      </c>
      <c r="AF512" s="25">
        <v>0</v>
      </c>
      <c r="AG512" s="25">
        <v>0.94382185999126766</v>
      </c>
      <c r="AH512" s="25">
        <v>0</v>
      </c>
      <c r="AI512" s="25">
        <v>0</v>
      </c>
      <c r="AJ512" s="25">
        <v>0</v>
      </c>
    </row>
    <row r="513" spans="1:36" x14ac:dyDescent="0.35">
      <c r="A513" s="23" t="s">
        <v>2772</v>
      </c>
      <c r="B513" s="23" t="s">
        <v>2773</v>
      </c>
      <c r="C513" s="23" t="s">
        <v>2774</v>
      </c>
      <c r="D513" s="23" t="s">
        <v>40</v>
      </c>
      <c r="E513" s="24">
        <v>267.85420536009707</v>
      </c>
      <c r="F513" s="23" t="s">
        <v>33</v>
      </c>
      <c r="G513" s="24">
        <v>250.14192125289512</v>
      </c>
      <c r="H513" s="23" t="s">
        <v>33</v>
      </c>
      <c r="I513" s="24">
        <v>261.52098819896327</v>
      </c>
      <c r="J513" s="23" t="s">
        <v>33</v>
      </c>
      <c r="K513" s="24">
        <v>0.3876254549465093</v>
      </c>
      <c r="L513" s="24">
        <v>1.3712584096172935</v>
      </c>
      <c r="M513" s="23">
        <v>2018</v>
      </c>
      <c r="N513" s="24">
        <v>45335</v>
      </c>
      <c r="O513" s="24">
        <v>32461</v>
      </c>
      <c r="P513" s="25">
        <v>0.71602514613433332</v>
      </c>
      <c r="Q513" s="24">
        <v>0</v>
      </c>
      <c r="R513" s="23" t="s">
        <v>41</v>
      </c>
      <c r="S513" s="23">
        <v>2015</v>
      </c>
      <c r="T513" s="23">
        <v>0.53800000000000003</v>
      </c>
      <c r="U513" s="23">
        <v>0.17199999999999999</v>
      </c>
      <c r="V513" s="23">
        <v>2023</v>
      </c>
      <c r="W513" s="25">
        <v>0</v>
      </c>
      <c r="X513" s="25">
        <v>8.0798864557988639E-2</v>
      </c>
      <c r="Y513" s="25">
        <v>0</v>
      </c>
      <c r="Z513" s="25">
        <v>0</v>
      </c>
      <c r="AA513" s="25">
        <v>0</v>
      </c>
      <c r="AB513" s="25">
        <v>0</v>
      </c>
      <c r="AC513" s="25">
        <v>0.66893755068937555</v>
      </c>
      <c r="AD513" s="25">
        <v>0</v>
      </c>
      <c r="AE513" s="25">
        <v>0</v>
      </c>
      <c r="AF513" s="25">
        <v>0</v>
      </c>
      <c r="AG513" s="25">
        <v>0</v>
      </c>
      <c r="AH513" s="25">
        <v>0</v>
      </c>
      <c r="AI513" s="25">
        <v>0</v>
      </c>
      <c r="AJ513" s="25">
        <v>0.25026358475263583</v>
      </c>
    </row>
    <row r="514" spans="1:36" x14ac:dyDescent="0.35">
      <c r="A514" s="23" t="s">
        <v>2802</v>
      </c>
      <c r="B514" s="23" t="s">
        <v>2803</v>
      </c>
      <c r="C514" s="23" t="s">
        <v>2804</v>
      </c>
      <c r="D514" s="23" t="s">
        <v>40</v>
      </c>
      <c r="E514" s="24">
        <v>189.09926192065456</v>
      </c>
      <c r="F514" s="23" t="s">
        <v>33</v>
      </c>
      <c r="G514" s="24">
        <v>183.4511467129133</v>
      </c>
      <c r="H514" s="23" t="s">
        <v>33</v>
      </c>
      <c r="I514" s="24">
        <v>180.64201360166751</v>
      </c>
      <c r="J514" s="23" t="s">
        <v>33</v>
      </c>
      <c r="K514" s="24">
        <v>0</v>
      </c>
      <c r="L514" s="24">
        <v>2.3116745120976053E-4</v>
      </c>
      <c r="M514" s="23">
        <v>1986</v>
      </c>
      <c r="N514" s="24">
        <v>781433.6</v>
      </c>
      <c r="O514" s="24">
        <v>325699</v>
      </c>
      <c r="P514" s="25">
        <v>0.41679676942481103</v>
      </c>
      <c r="Q514" s="24">
        <v>0</v>
      </c>
      <c r="R514" s="23" t="s">
        <v>41</v>
      </c>
      <c r="S514" s="23">
        <v>2023</v>
      </c>
      <c r="T514" s="23">
        <v>0.59499999999999997</v>
      </c>
      <c r="U514" s="23">
        <v>0.21</v>
      </c>
      <c r="V514" s="23">
        <v>2023</v>
      </c>
      <c r="W514" s="25">
        <v>0</v>
      </c>
      <c r="X514" s="25">
        <v>0</v>
      </c>
      <c r="Y514" s="25">
        <v>0</v>
      </c>
      <c r="Z514" s="25">
        <v>0</v>
      </c>
      <c r="AA514" s="25">
        <v>0</v>
      </c>
      <c r="AB514" s="25">
        <v>0</v>
      </c>
      <c r="AC514" s="25">
        <v>0.82901682241459795</v>
      </c>
      <c r="AD514" s="25">
        <v>0</v>
      </c>
      <c r="AE514" s="25">
        <v>0</v>
      </c>
      <c r="AF514" s="25">
        <v>0</v>
      </c>
      <c r="AG514" s="25">
        <v>0</v>
      </c>
      <c r="AH514" s="25">
        <v>0</v>
      </c>
      <c r="AI514" s="25">
        <v>0</v>
      </c>
      <c r="AJ514" s="25">
        <v>0.17098317758540202</v>
      </c>
    </row>
    <row r="515" spans="1:36" x14ac:dyDescent="0.35">
      <c r="A515" s="23" t="s">
        <v>2855</v>
      </c>
      <c r="B515" s="23" t="s">
        <v>843</v>
      </c>
      <c r="C515" s="23" t="s">
        <v>844</v>
      </c>
      <c r="D515" s="23" t="s">
        <v>101</v>
      </c>
      <c r="E515" s="24">
        <v>397.60390796201608</v>
      </c>
      <c r="F515" s="23" t="s">
        <v>31</v>
      </c>
      <c r="G515" s="24">
        <v>407.84167275383493</v>
      </c>
      <c r="H515" s="23" t="s">
        <v>31</v>
      </c>
      <c r="I515" s="24">
        <v>417.23502556610663</v>
      </c>
      <c r="J515" s="23" t="s">
        <v>31</v>
      </c>
      <c r="K515" s="24">
        <v>0</v>
      </c>
      <c r="L515" s="24">
        <v>0</v>
      </c>
      <c r="M515" s="23">
        <v>1997</v>
      </c>
      <c r="N515" s="24">
        <v>8214</v>
      </c>
      <c r="O515" s="24">
        <v>8214</v>
      </c>
      <c r="P515" s="25">
        <v>1</v>
      </c>
      <c r="Q515" s="24">
        <v>0</v>
      </c>
      <c r="R515" s="23" t="s">
        <v>81</v>
      </c>
      <c r="S515" s="23">
        <v>2018</v>
      </c>
      <c r="T515" s="23">
        <v>0</v>
      </c>
      <c r="U515" s="23">
        <v>0</v>
      </c>
      <c r="V515" s="23" t="s">
        <v>33</v>
      </c>
      <c r="W515" s="25">
        <v>0</v>
      </c>
      <c r="X515" s="25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  <c r="AE515" s="25">
        <v>0</v>
      </c>
      <c r="AF515" s="25">
        <v>1</v>
      </c>
      <c r="AG515" s="25">
        <v>0</v>
      </c>
      <c r="AH515" s="25">
        <v>0</v>
      </c>
      <c r="AI515" s="25">
        <v>0</v>
      </c>
      <c r="AJ515" s="25">
        <v>0</v>
      </c>
    </row>
    <row r="516" spans="1:36" x14ac:dyDescent="0.35">
      <c r="A516" s="23" t="s">
        <v>2710</v>
      </c>
      <c r="B516" s="23" t="s">
        <v>2711</v>
      </c>
      <c r="C516" s="23" t="s">
        <v>2712</v>
      </c>
      <c r="D516" s="23" t="s">
        <v>3037</v>
      </c>
      <c r="E516" s="24">
        <v>115.33766826374629</v>
      </c>
      <c r="F516" s="23" t="s">
        <v>33</v>
      </c>
      <c r="G516" s="24">
        <v>232.05905935269385</v>
      </c>
      <c r="H516" s="23" t="s">
        <v>33</v>
      </c>
      <c r="I516" s="24">
        <v>279.37635670284538</v>
      </c>
      <c r="J516" s="23" t="s">
        <v>33</v>
      </c>
      <c r="K516" s="24">
        <v>2.5064372086959354E-2</v>
      </c>
      <c r="L516" s="24">
        <v>1.3517703681974729</v>
      </c>
      <c r="M516" s="23">
        <v>2022</v>
      </c>
      <c r="N516" s="24">
        <v>92043</v>
      </c>
      <c r="O516" s="24">
        <v>0</v>
      </c>
      <c r="P516" s="25">
        <v>0</v>
      </c>
      <c r="Q516" s="24">
        <v>0</v>
      </c>
      <c r="R516" s="23" t="s">
        <v>33</v>
      </c>
      <c r="S516" s="23">
        <v>0</v>
      </c>
      <c r="T516" s="23">
        <v>0</v>
      </c>
      <c r="U516" s="23">
        <v>0</v>
      </c>
      <c r="V516" s="23">
        <v>0</v>
      </c>
      <c r="W516" s="25">
        <v>0</v>
      </c>
      <c r="X516" s="25">
        <v>0</v>
      </c>
      <c r="Y516" s="25">
        <v>0</v>
      </c>
      <c r="Z516" s="25">
        <v>1</v>
      </c>
      <c r="AA516" s="25">
        <v>0</v>
      </c>
      <c r="AB516" s="25">
        <v>0</v>
      </c>
      <c r="AC516" s="25">
        <v>0</v>
      </c>
      <c r="AD516" s="25">
        <v>0</v>
      </c>
      <c r="AE516" s="25">
        <v>0</v>
      </c>
      <c r="AF516" s="25">
        <v>0</v>
      </c>
      <c r="AG516" s="25">
        <v>0</v>
      </c>
      <c r="AH516" s="25">
        <v>0</v>
      </c>
      <c r="AI516" s="25">
        <v>0</v>
      </c>
      <c r="AJ516" s="25">
        <v>0</v>
      </c>
    </row>
    <row r="517" spans="1:36" x14ac:dyDescent="0.35">
      <c r="A517" s="23" t="s">
        <v>607</v>
      </c>
      <c r="B517" s="23" t="s">
        <v>608</v>
      </c>
      <c r="C517" s="23" t="s">
        <v>609</v>
      </c>
      <c r="D517" s="23" t="s">
        <v>40</v>
      </c>
      <c r="E517" s="24">
        <v>70.143593874726278</v>
      </c>
      <c r="F517" s="23" t="s">
        <v>33</v>
      </c>
      <c r="G517" s="24">
        <v>69.175181070531309</v>
      </c>
      <c r="H517" s="23" t="s">
        <v>33</v>
      </c>
      <c r="I517" s="24">
        <v>74.152475668075198</v>
      </c>
      <c r="J517" s="23" t="s">
        <v>33</v>
      </c>
      <c r="K517" s="24">
        <v>0</v>
      </c>
      <c r="L517" s="24">
        <v>0</v>
      </c>
      <c r="M517" s="23">
        <v>2000</v>
      </c>
      <c r="N517" s="24">
        <v>6827.45</v>
      </c>
      <c r="O517" s="24">
        <v>5492.5</v>
      </c>
      <c r="P517" s="25">
        <v>0.80447311953950595</v>
      </c>
      <c r="Q517" s="24">
        <v>33</v>
      </c>
      <c r="R517" s="23" t="s">
        <v>32</v>
      </c>
      <c r="S517" s="23">
        <v>2022</v>
      </c>
      <c r="T517" s="23">
        <v>0</v>
      </c>
      <c r="U517" s="23">
        <v>0.95</v>
      </c>
      <c r="V517" s="23" t="s">
        <v>33</v>
      </c>
      <c r="W517" s="25">
        <v>0.27186541235027445</v>
      </c>
      <c r="X517" s="25">
        <v>0.26598602710079278</v>
      </c>
      <c r="Y517" s="25">
        <v>0</v>
      </c>
      <c r="Z517" s="25">
        <v>0</v>
      </c>
      <c r="AA517" s="25">
        <v>0</v>
      </c>
      <c r="AB517" s="25">
        <v>0</v>
      </c>
      <c r="AC517" s="25">
        <v>0</v>
      </c>
      <c r="AD517" s="25">
        <v>0</v>
      </c>
      <c r="AE517" s="25">
        <v>0</v>
      </c>
      <c r="AF517" s="25">
        <v>0</v>
      </c>
      <c r="AG517" s="25">
        <v>0.46214856054893272</v>
      </c>
      <c r="AH517" s="25">
        <v>0</v>
      </c>
      <c r="AI517" s="25">
        <v>0</v>
      </c>
      <c r="AJ517" s="25">
        <v>0</v>
      </c>
    </row>
    <row r="518" spans="1:36" x14ac:dyDescent="0.35">
      <c r="A518" s="23" t="s">
        <v>1690</v>
      </c>
      <c r="B518" s="23" t="s">
        <v>1691</v>
      </c>
      <c r="C518" s="23" t="s">
        <v>1692</v>
      </c>
      <c r="D518" s="23" t="s">
        <v>101</v>
      </c>
      <c r="E518" s="24">
        <v>110.01966061207712</v>
      </c>
      <c r="F518" s="23" t="s">
        <v>61</v>
      </c>
      <c r="G518" s="24">
        <v>170.08400936884394</v>
      </c>
      <c r="H518" s="23" t="s">
        <v>36</v>
      </c>
      <c r="I518" s="24">
        <v>169.45981789697373</v>
      </c>
      <c r="J518" s="23" t="s">
        <v>61</v>
      </c>
      <c r="K518" s="24">
        <v>5.1003272890846763</v>
      </c>
      <c r="L518" s="24">
        <v>12.773007181746266</v>
      </c>
      <c r="M518" s="23">
        <v>2015</v>
      </c>
      <c r="N518" s="24">
        <v>64469</v>
      </c>
      <c r="O518" s="24">
        <v>80890</v>
      </c>
      <c r="P518" s="25">
        <v>1.254711566799547</v>
      </c>
      <c r="Q518" s="24">
        <v>0</v>
      </c>
      <c r="R518" s="23" t="s">
        <v>41</v>
      </c>
      <c r="S518" s="23">
        <v>2014</v>
      </c>
      <c r="T518" s="23">
        <v>0.62</v>
      </c>
      <c r="U518" s="23">
        <v>0.35</v>
      </c>
      <c r="V518" s="23" t="s">
        <v>33</v>
      </c>
      <c r="W518" s="25">
        <v>0</v>
      </c>
      <c r="X518" s="25">
        <v>0</v>
      </c>
      <c r="Y518" s="25">
        <v>0</v>
      </c>
      <c r="Z518" s="25">
        <v>0</v>
      </c>
      <c r="AA518" s="25">
        <v>0</v>
      </c>
      <c r="AB518" s="25">
        <v>0</v>
      </c>
      <c r="AC518" s="25">
        <v>0</v>
      </c>
      <c r="AD518" s="25">
        <v>0</v>
      </c>
      <c r="AE518" s="25">
        <v>0</v>
      </c>
      <c r="AF518" s="25">
        <v>1</v>
      </c>
      <c r="AG518" s="25">
        <v>0</v>
      </c>
      <c r="AH518" s="25">
        <v>0</v>
      </c>
      <c r="AI518" s="25">
        <v>0</v>
      </c>
      <c r="AJ518" s="25">
        <v>0</v>
      </c>
    </row>
    <row r="519" spans="1:36" x14ac:dyDescent="0.35">
      <c r="A519" s="23" t="s">
        <v>361</v>
      </c>
      <c r="B519" s="23" t="s">
        <v>2831</v>
      </c>
      <c r="C519" s="23" t="s">
        <v>362</v>
      </c>
      <c r="D519" s="23" t="s">
        <v>3037</v>
      </c>
      <c r="E519" s="24">
        <v>289.43866404093575</v>
      </c>
      <c r="F519" s="23" t="s">
        <v>33</v>
      </c>
      <c r="G519" s="24">
        <v>286.4517327073151</v>
      </c>
      <c r="H519" s="23" t="s">
        <v>33</v>
      </c>
      <c r="I519" s="24">
        <v>284.04240868783762</v>
      </c>
      <c r="J519" s="23" t="s">
        <v>33</v>
      </c>
      <c r="K519" s="24">
        <v>0.88016625553650196</v>
      </c>
      <c r="L519" s="24">
        <v>1.4146163651202672</v>
      </c>
      <c r="M519" s="23">
        <v>2014</v>
      </c>
      <c r="N519" s="24">
        <v>52343.519999999997</v>
      </c>
      <c r="O519" s="24">
        <v>49454</v>
      </c>
      <c r="P519" s="25">
        <v>0.94479698728706063</v>
      </c>
      <c r="Q519" s="24">
        <v>0</v>
      </c>
      <c r="R519" s="23" t="s">
        <v>41</v>
      </c>
      <c r="S519" s="23">
        <v>2013</v>
      </c>
      <c r="T519" s="23">
        <v>0.65</v>
      </c>
      <c r="U519" s="23">
        <v>0</v>
      </c>
      <c r="V519" s="23" t="s">
        <v>33</v>
      </c>
      <c r="W519" s="25">
        <v>0</v>
      </c>
      <c r="X519" s="25">
        <v>0</v>
      </c>
      <c r="Y519" s="25">
        <v>0</v>
      </c>
      <c r="Z519" s="25">
        <v>1</v>
      </c>
      <c r="AA519" s="25">
        <v>0</v>
      </c>
      <c r="AB519" s="25">
        <v>0</v>
      </c>
      <c r="AC519" s="25">
        <v>0</v>
      </c>
      <c r="AD519" s="25">
        <v>0</v>
      </c>
      <c r="AE519" s="25">
        <v>0</v>
      </c>
      <c r="AF519" s="25">
        <v>0</v>
      </c>
      <c r="AG519" s="25">
        <v>0</v>
      </c>
      <c r="AH519" s="25">
        <v>0</v>
      </c>
      <c r="AI519" s="25">
        <v>0</v>
      </c>
      <c r="AJ519" s="25">
        <v>0</v>
      </c>
    </row>
    <row r="520" spans="1:36" x14ac:dyDescent="0.35">
      <c r="A520" s="23" t="s">
        <v>1315</v>
      </c>
      <c r="B520" s="23" t="s">
        <v>1316</v>
      </c>
      <c r="C520" s="23" t="s">
        <v>1317</v>
      </c>
      <c r="D520" s="23" t="s">
        <v>94</v>
      </c>
      <c r="E520" s="24">
        <v>71.745940635489532</v>
      </c>
      <c r="F520" s="23" t="s">
        <v>61</v>
      </c>
      <c r="G520" s="24">
        <v>74.362281794944096</v>
      </c>
      <c r="H520" s="23" t="s">
        <v>61</v>
      </c>
      <c r="I520" s="24">
        <v>73.799565181795856</v>
      </c>
      <c r="J520" s="23" t="s">
        <v>61</v>
      </c>
      <c r="K520" s="24">
        <v>0</v>
      </c>
      <c r="L520" s="24">
        <v>0</v>
      </c>
      <c r="M520" s="23">
        <v>2000</v>
      </c>
      <c r="N520" s="24">
        <v>109931</v>
      </c>
      <c r="O520" s="24">
        <v>60000</v>
      </c>
      <c r="P520" s="25">
        <v>0.54579690897017219</v>
      </c>
      <c r="Q520" s="24">
        <v>0</v>
      </c>
      <c r="R520" s="23" t="s">
        <v>41</v>
      </c>
      <c r="S520" s="23">
        <v>2011</v>
      </c>
      <c r="T520" s="23">
        <v>0.6</v>
      </c>
      <c r="U520" s="23">
        <v>0</v>
      </c>
      <c r="V520" s="23" t="s">
        <v>33</v>
      </c>
      <c r="W520" s="25">
        <v>0</v>
      </c>
      <c r="X520" s="25">
        <v>0</v>
      </c>
      <c r="Y520" s="25">
        <v>0</v>
      </c>
      <c r="Z520" s="25">
        <v>0</v>
      </c>
      <c r="AA520" s="25">
        <v>0</v>
      </c>
      <c r="AB520" s="25">
        <v>0</v>
      </c>
      <c r="AC520" s="25">
        <v>1</v>
      </c>
      <c r="AD520" s="25">
        <v>0</v>
      </c>
      <c r="AE520" s="25">
        <v>0</v>
      </c>
      <c r="AF520" s="25">
        <v>0</v>
      </c>
      <c r="AG520" s="25">
        <v>0</v>
      </c>
      <c r="AH520" s="25">
        <v>0</v>
      </c>
      <c r="AI520" s="25">
        <v>0</v>
      </c>
      <c r="AJ520" s="25">
        <v>0</v>
      </c>
    </row>
    <row r="521" spans="1:36" x14ac:dyDescent="0.35">
      <c r="A521" s="23" t="s">
        <v>910</v>
      </c>
      <c r="B521" s="23" t="s">
        <v>911</v>
      </c>
      <c r="C521" s="23" t="s">
        <v>912</v>
      </c>
      <c r="D521" s="23" t="s">
        <v>101</v>
      </c>
      <c r="E521" s="24">
        <v>204.13669258118841</v>
      </c>
      <c r="F521" s="23" t="s">
        <v>49</v>
      </c>
      <c r="G521" s="24">
        <v>199.64913665515539</v>
      </c>
      <c r="H521" s="23" t="s">
        <v>36</v>
      </c>
      <c r="I521" s="24">
        <v>205.19561778065088</v>
      </c>
      <c r="J521" s="23" t="s">
        <v>49</v>
      </c>
      <c r="K521" s="24">
        <v>0</v>
      </c>
      <c r="L521" s="24">
        <v>0</v>
      </c>
      <c r="M521" s="23">
        <v>2005</v>
      </c>
      <c r="N521" s="24">
        <v>58783</v>
      </c>
      <c r="O521" s="24">
        <v>43204.74</v>
      </c>
      <c r="P521" s="25">
        <v>0.73498698603337698</v>
      </c>
      <c r="Q521" s="24">
        <v>0</v>
      </c>
      <c r="R521" s="23" t="s">
        <v>41</v>
      </c>
      <c r="S521" s="23">
        <v>2005</v>
      </c>
      <c r="T521" s="23">
        <v>0.81</v>
      </c>
      <c r="U521" s="23">
        <v>0</v>
      </c>
      <c r="V521" s="23" t="s">
        <v>33</v>
      </c>
      <c r="W521" s="25">
        <v>0</v>
      </c>
      <c r="X521" s="25">
        <v>0</v>
      </c>
      <c r="Y521" s="25">
        <v>0</v>
      </c>
      <c r="Z521" s="25">
        <v>0</v>
      </c>
      <c r="AA521" s="25">
        <v>0</v>
      </c>
      <c r="AB521" s="25">
        <v>0</v>
      </c>
      <c r="AC521" s="25">
        <v>0</v>
      </c>
      <c r="AD521" s="25">
        <v>0</v>
      </c>
      <c r="AE521" s="25">
        <v>0</v>
      </c>
      <c r="AF521" s="25">
        <v>1</v>
      </c>
      <c r="AG521" s="25">
        <v>0</v>
      </c>
      <c r="AH521" s="25">
        <v>0</v>
      </c>
      <c r="AI521" s="25">
        <v>0</v>
      </c>
      <c r="AJ521" s="25">
        <v>0</v>
      </c>
    </row>
    <row r="522" spans="1:36" x14ac:dyDescent="0.35">
      <c r="A522" s="23" t="s">
        <v>1979</v>
      </c>
      <c r="B522" s="23" t="s">
        <v>1980</v>
      </c>
      <c r="C522" s="23" t="s">
        <v>1981</v>
      </c>
      <c r="D522" s="23" t="s">
        <v>101</v>
      </c>
      <c r="E522" s="24">
        <v>307.18916554843202</v>
      </c>
      <c r="F522" s="23" t="s">
        <v>31</v>
      </c>
      <c r="G522" s="24">
        <v>274.20505442075444</v>
      </c>
      <c r="H522" s="23" t="s">
        <v>31</v>
      </c>
      <c r="I522" s="24">
        <v>176.87312260822029</v>
      </c>
      <c r="J522" s="23" t="s">
        <v>61</v>
      </c>
      <c r="K522" s="24">
        <v>2.626857512052085</v>
      </c>
      <c r="L522" s="24">
        <v>1.5161771283733412</v>
      </c>
      <c r="M522" s="23">
        <v>2006</v>
      </c>
      <c r="N522" s="24">
        <v>20121</v>
      </c>
      <c r="O522" s="24">
        <v>15138.07</v>
      </c>
      <c r="P522" s="25">
        <v>0.75235177178072654</v>
      </c>
      <c r="Q522" s="24">
        <v>0</v>
      </c>
      <c r="R522" s="23" t="s">
        <v>41</v>
      </c>
      <c r="S522" s="23">
        <v>2021</v>
      </c>
      <c r="T522" s="23">
        <v>0.52900000000000003</v>
      </c>
      <c r="U522" s="23">
        <v>0.3</v>
      </c>
      <c r="V522" s="23" t="s">
        <v>33</v>
      </c>
      <c r="W522" s="25">
        <v>0</v>
      </c>
      <c r="X522" s="25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  <c r="AE522" s="25">
        <v>0</v>
      </c>
      <c r="AF522" s="25">
        <v>1</v>
      </c>
      <c r="AG522" s="25">
        <v>0</v>
      </c>
      <c r="AH522" s="25">
        <v>0</v>
      </c>
      <c r="AI522" s="25">
        <v>0</v>
      </c>
      <c r="AJ522" s="25">
        <v>0</v>
      </c>
    </row>
    <row r="523" spans="1:36" x14ac:dyDescent="0.35">
      <c r="A523" s="23" t="s">
        <v>426</v>
      </c>
      <c r="B523" s="23" t="s">
        <v>427</v>
      </c>
      <c r="C523" s="23" t="s">
        <v>428</v>
      </c>
      <c r="D523" s="23" t="s">
        <v>2989</v>
      </c>
      <c r="E523" s="24">
        <v>213.10735354362967</v>
      </c>
      <c r="F523" s="23" t="s">
        <v>33</v>
      </c>
      <c r="G523" s="24">
        <v>225.44391642769358</v>
      </c>
      <c r="H523" s="23" t="s">
        <v>33</v>
      </c>
      <c r="I523" s="24">
        <v>225.56732896353952</v>
      </c>
      <c r="J523" s="23" t="s">
        <v>33</v>
      </c>
      <c r="K523" s="24">
        <v>6.362720196640721</v>
      </c>
      <c r="L523" s="24">
        <v>14.106554690700532</v>
      </c>
      <c r="M523" s="23">
        <v>1994</v>
      </c>
      <c r="N523" s="24">
        <v>24410</v>
      </c>
      <c r="O523" s="24">
        <v>12796</v>
      </c>
      <c r="P523" s="25">
        <v>0.52421138877509221</v>
      </c>
      <c r="Q523" s="24">
        <v>40</v>
      </c>
      <c r="R523" s="23" t="s">
        <v>41</v>
      </c>
      <c r="S523" s="23">
        <v>2021</v>
      </c>
      <c r="T523" s="23">
        <v>6.5</v>
      </c>
      <c r="U523" s="23">
        <v>0.33</v>
      </c>
      <c r="V523" s="23">
        <v>2020</v>
      </c>
      <c r="W523" s="25">
        <v>0</v>
      </c>
      <c r="X523" s="25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  <c r="AE523" s="25">
        <v>0</v>
      </c>
      <c r="AF523" s="25">
        <v>0</v>
      </c>
      <c r="AG523" s="25">
        <v>0</v>
      </c>
      <c r="AH523" s="25">
        <v>1</v>
      </c>
      <c r="AI523" s="25">
        <v>0</v>
      </c>
      <c r="AJ523" s="25">
        <v>0</v>
      </c>
    </row>
    <row r="524" spans="1:36" x14ac:dyDescent="0.35">
      <c r="A524" s="23" t="s">
        <v>2443</v>
      </c>
      <c r="B524" s="23" t="s">
        <v>2444</v>
      </c>
      <c r="C524" s="23" t="s">
        <v>2445</v>
      </c>
      <c r="D524" s="23" t="s">
        <v>184</v>
      </c>
      <c r="E524" s="24">
        <v>77.112243086087076</v>
      </c>
      <c r="F524" s="23" t="s">
        <v>36</v>
      </c>
      <c r="G524" s="24">
        <v>74.278344915614795</v>
      </c>
      <c r="H524" s="23" t="s">
        <v>36</v>
      </c>
      <c r="I524" s="24">
        <v>77.022074882995327</v>
      </c>
      <c r="J524" s="23" t="s">
        <v>36</v>
      </c>
      <c r="K524" s="24">
        <v>0</v>
      </c>
      <c r="L524" s="24">
        <v>0</v>
      </c>
      <c r="M524" s="23">
        <v>2005</v>
      </c>
      <c r="N524" s="24">
        <v>35255</v>
      </c>
      <c r="O524" s="24">
        <v>24678.5</v>
      </c>
      <c r="P524" s="25">
        <v>0.7</v>
      </c>
      <c r="Q524" s="24">
        <v>0</v>
      </c>
      <c r="R524" s="23" t="s">
        <v>32</v>
      </c>
      <c r="S524" s="23">
        <v>0</v>
      </c>
      <c r="T524" s="23">
        <v>0</v>
      </c>
      <c r="U524" s="23">
        <v>0</v>
      </c>
      <c r="V524" s="23" t="s">
        <v>33</v>
      </c>
      <c r="W524" s="25">
        <v>0</v>
      </c>
      <c r="X524" s="25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  <c r="AE524" s="25">
        <v>1</v>
      </c>
      <c r="AF524" s="25">
        <v>0</v>
      </c>
      <c r="AG524" s="25">
        <v>0</v>
      </c>
      <c r="AH524" s="25">
        <v>0</v>
      </c>
      <c r="AI524" s="25">
        <v>0</v>
      </c>
      <c r="AJ524" s="25">
        <v>0</v>
      </c>
    </row>
    <row r="525" spans="1:36" x14ac:dyDescent="0.35">
      <c r="A525" s="23" t="s">
        <v>1016</v>
      </c>
      <c r="B525" s="23" t="s">
        <v>1017</v>
      </c>
      <c r="C525" s="23" t="s">
        <v>1018</v>
      </c>
      <c r="D525" s="23" t="s">
        <v>40</v>
      </c>
      <c r="E525" s="24">
        <v>65.719437368522918</v>
      </c>
      <c r="F525" s="23" t="s">
        <v>33</v>
      </c>
      <c r="G525" s="24">
        <v>177.59452391311672</v>
      </c>
      <c r="H525" s="23" t="s">
        <v>33</v>
      </c>
      <c r="I525" s="24">
        <v>186.71018143190196</v>
      </c>
      <c r="J525" s="23" t="s">
        <v>33</v>
      </c>
      <c r="K525" s="24">
        <v>0</v>
      </c>
      <c r="L525" s="24">
        <v>0</v>
      </c>
      <c r="M525" s="23">
        <v>1988</v>
      </c>
      <c r="N525" s="24">
        <v>40658.230000000003</v>
      </c>
      <c r="O525" s="24">
        <v>37146.239999999998</v>
      </c>
      <c r="P525" s="25">
        <v>0.91362167020059637</v>
      </c>
      <c r="Q525" s="24">
        <v>0</v>
      </c>
      <c r="R525" s="23" t="s">
        <v>41</v>
      </c>
      <c r="S525" s="23">
        <v>2023</v>
      </c>
      <c r="T525" s="23">
        <v>0.65</v>
      </c>
      <c r="U525" s="23">
        <v>0</v>
      </c>
      <c r="V525" s="23" t="s">
        <v>33</v>
      </c>
      <c r="W525" s="25">
        <v>0</v>
      </c>
      <c r="X525" s="25">
        <v>0.24724785117305895</v>
      </c>
      <c r="Y525" s="25">
        <v>0</v>
      </c>
      <c r="Z525" s="25">
        <v>0.75275214882694108</v>
      </c>
      <c r="AA525" s="25">
        <v>0</v>
      </c>
      <c r="AB525" s="25">
        <v>0</v>
      </c>
      <c r="AC525" s="25">
        <v>0</v>
      </c>
      <c r="AD525" s="25">
        <v>0</v>
      </c>
      <c r="AE525" s="25">
        <v>0</v>
      </c>
      <c r="AF525" s="25">
        <v>0</v>
      </c>
      <c r="AG525" s="25">
        <v>0</v>
      </c>
      <c r="AH525" s="25">
        <v>0</v>
      </c>
      <c r="AI525" s="25">
        <v>0</v>
      </c>
      <c r="AJ525" s="25">
        <v>0</v>
      </c>
    </row>
    <row r="526" spans="1:36" x14ac:dyDescent="0.35">
      <c r="A526" s="23" t="s">
        <v>1663</v>
      </c>
      <c r="B526" s="23" t="s">
        <v>1664</v>
      </c>
      <c r="C526" s="23" t="s">
        <v>1665</v>
      </c>
      <c r="D526" s="23" t="s">
        <v>70</v>
      </c>
      <c r="E526" s="24" t="s">
        <v>70</v>
      </c>
      <c r="F526" s="23" t="s">
        <v>70</v>
      </c>
      <c r="G526" s="24" t="s">
        <v>70</v>
      </c>
      <c r="H526" s="23" t="s">
        <v>70</v>
      </c>
      <c r="I526" s="24" t="s">
        <v>70</v>
      </c>
      <c r="J526" s="23" t="s">
        <v>70</v>
      </c>
      <c r="K526" s="24" t="s">
        <v>70</v>
      </c>
      <c r="L526" s="24" t="s">
        <v>70</v>
      </c>
      <c r="M526" s="23">
        <v>2018</v>
      </c>
      <c r="N526" s="24" t="s">
        <v>70</v>
      </c>
      <c r="O526" s="24" t="s">
        <v>70</v>
      </c>
      <c r="P526" s="25" t="s">
        <v>33</v>
      </c>
      <c r="Q526" s="24" t="s">
        <v>70</v>
      </c>
      <c r="R526" s="23" t="s">
        <v>41</v>
      </c>
      <c r="S526" s="23">
        <v>2017</v>
      </c>
      <c r="T526" s="23">
        <v>0.67</v>
      </c>
      <c r="U526" s="23">
        <v>0</v>
      </c>
      <c r="V526" s="23" t="s">
        <v>33</v>
      </c>
      <c r="W526" s="25" t="s">
        <v>70</v>
      </c>
      <c r="X526" s="25" t="s">
        <v>70</v>
      </c>
      <c r="Y526" s="25" t="s">
        <v>70</v>
      </c>
      <c r="Z526" s="25" t="s">
        <v>70</v>
      </c>
      <c r="AA526" s="25" t="s">
        <v>70</v>
      </c>
      <c r="AB526" s="25" t="s">
        <v>70</v>
      </c>
      <c r="AC526" s="25" t="s">
        <v>70</v>
      </c>
      <c r="AD526" s="25" t="s">
        <v>70</v>
      </c>
      <c r="AE526" s="25" t="s">
        <v>70</v>
      </c>
      <c r="AF526" s="25" t="s">
        <v>70</v>
      </c>
      <c r="AG526" s="25" t="s">
        <v>70</v>
      </c>
      <c r="AH526" s="25" t="s">
        <v>70</v>
      </c>
      <c r="AI526" s="25" t="s">
        <v>70</v>
      </c>
      <c r="AJ526" s="25" t="s">
        <v>70</v>
      </c>
    </row>
    <row r="527" spans="1:36" x14ac:dyDescent="0.35">
      <c r="A527" s="23" t="s">
        <v>1630</v>
      </c>
      <c r="B527" s="23" t="s">
        <v>1631</v>
      </c>
      <c r="C527" s="23" t="s">
        <v>1632</v>
      </c>
      <c r="D527" s="23" t="s">
        <v>3037</v>
      </c>
      <c r="E527" s="24">
        <v>346.27705608512525</v>
      </c>
      <c r="F527" s="23" t="s">
        <v>33</v>
      </c>
      <c r="G527" s="24">
        <v>358.28329638661052</v>
      </c>
      <c r="H527" s="23" t="s">
        <v>33</v>
      </c>
      <c r="I527" s="24">
        <v>362.43025936599423</v>
      </c>
      <c r="J527" s="23" t="s">
        <v>33</v>
      </c>
      <c r="K527" s="24">
        <v>1.4660902977905861</v>
      </c>
      <c r="L527" s="24">
        <v>5.079664523756743</v>
      </c>
      <c r="M527" s="23">
        <v>2013</v>
      </c>
      <c r="N527" s="24">
        <v>270660</v>
      </c>
      <c r="O527" s="24">
        <v>60750</v>
      </c>
      <c r="P527" s="25">
        <v>0.22445134116603857</v>
      </c>
      <c r="Q527" s="24" t="s">
        <v>70</v>
      </c>
      <c r="R527" s="23" t="s">
        <v>41</v>
      </c>
      <c r="S527" s="23">
        <v>2013</v>
      </c>
      <c r="T527" s="23">
        <v>0.61</v>
      </c>
      <c r="U527" s="23">
        <v>0</v>
      </c>
      <c r="V527" s="23" t="s">
        <v>33</v>
      </c>
      <c r="W527" s="25">
        <v>0</v>
      </c>
      <c r="X527" s="25">
        <v>0</v>
      </c>
      <c r="Y527" s="25">
        <v>2.922855242739969E-2</v>
      </c>
      <c r="Z527" s="25">
        <v>0.96342643907485404</v>
      </c>
      <c r="AA527" s="25">
        <v>0</v>
      </c>
      <c r="AB527" s="25">
        <v>0</v>
      </c>
      <c r="AC527" s="25">
        <v>0</v>
      </c>
      <c r="AD527" s="25">
        <v>0</v>
      </c>
      <c r="AE527" s="25">
        <v>0</v>
      </c>
      <c r="AF527" s="25">
        <v>0</v>
      </c>
      <c r="AG527" s="25">
        <v>0</v>
      </c>
      <c r="AH527" s="25">
        <v>0</v>
      </c>
      <c r="AI527" s="25">
        <v>0</v>
      </c>
      <c r="AJ527" s="25">
        <v>7.3450084977462497E-3</v>
      </c>
    </row>
    <row r="528" spans="1:36" x14ac:dyDescent="0.35">
      <c r="A528" s="23" t="s">
        <v>2922</v>
      </c>
      <c r="B528" s="23" t="s">
        <v>2923</v>
      </c>
      <c r="C528" s="23" t="s">
        <v>2924</v>
      </c>
      <c r="D528" s="23" t="s">
        <v>94</v>
      </c>
      <c r="E528" s="24">
        <v>119.43543957783642</v>
      </c>
      <c r="F528" s="23" t="s">
        <v>36</v>
      </c>
      <c r="G528" s="24">
        <v>121.00625145118732</v>
      </c>
      <c r="H528" s="23" t="s">
        <v>36</v>
      </c>
      <c r="I528" s="24">
        <v>122.21797810026384</v>
      </c>
      <c r="J528" s="23" t="s">
        <v>36</v>
      </c>
      <c r="K528" s="24">
        <v>0</v>
      </c>
      <c r="L528" s="24">
        <v>0</v>
      </c>
      <c r="M528" s="23">
        <v>1976</v>
      </c>
      <c r="N528" s="24">
        <v>37900</v>
      </c>
      <c r="O528" s="24">
        <v>25848</v>
      </c>
      <c r="P528" s="25">
        <v>0.68200527704485492</v>
      </c>
      <c r="Q528" s="24">
        <v>0</v>
      </c>
      <c r="R528" s="23" t="s">
        <v>41</v>
      </c>
      <c r="S528" s="23">
        <v>2021</v>
      </c>
      <c r="T528" s="23">
        <v>0.56899999999999995</v>
      </c>
      <c r="U528" s="23">
        <v>0.25</v>
      </c>
      <c r="V528" s="23">
        <v>2024</v>
      </c>
      <c r="W528" s="25">
        <v>0</v>
      </c>
      <c r="X528" s="25">
        <v>0</v>
      </c>
      <c r="Y528" s="25">
        <v>0</v>
      </c>
      <c r="Z528" s="25">
        <v>0</v>
      </c>
      <c r="AA528" s="25">
        <v>0</v>
      </c>
      <c r="AB528" s="25">
        <v>0</v>
      </c>
      <c r="AC528" s="25">
        <v>1</v>
      </c>
      <c r="AD528" s="25">
        <v>0</v>
      </c>
      <c r="AE528" s="25">
        <v>0</v>
      </c>
      <c r="AF528" s="25">
        <v>0</v>
      </c>
      <c r="AG528" s="25">
        <v>0</v>
      </c>
      <c r="AH528" s="25">
        <v>0</v>
      </c>
      <c r="AI528" s="25">
        <v>0</v>
      </c>
      <c r="AJ528" s="25">
        <v>0</v>
      </c>
    </row>
    <row r="529" spans="1:36" x14ac:dyDescent="0.35">
      <c r="A529" s="23" t="s">
        <v>2938</v>
      </c>
      <c r="B529" s="23" t="s">
        <v>2939</v>
      </c>
      <c r="C529" s="23" t="s">
        <v>2940</v>
      </c>
      <c r="D529" s="23" t="s">
        <v>40</v>
      </c>
      <c r="E529" s="24">
        <v>194.68150416027143</v>
      </c>
      <c r="F529" s="23" t="s">
        <v>33</v>
      </c>
      <c r="G529" s="24">
        <v>210.50489538734953</v>
      </c>
      <c r="H529" s="23" t="s">
        <v>33</v>
      </c>
      <c r="I529" s="24">
        <v>229.76244244284675</v>
      </c>
      <c r="J529" s="23" t="s">
        <v>33</v>
      </c>
      <c r="K529" s="24">
        <v>0.58969949107359232</v>
      </c>
      <c r="L529" s="24">
        <v>1.5688642055093303</v>
      </c>
      <c r="M529" s="23">
        <v>1997</v>
      </c>
      <c r="N529" s="24">
        <v>1237900</v>
      </c>
      <c r="O529" s="24">
        <v>729734.38</v>
      </c>
      <c r="P529" s="25">
        <v>0.58949380402294205</v>
      </c>
      <c r="Q529" s="24">
        <v>0</v>
      </c>
      <c r="R529" s="23" t="s">
        <v>41</v>
      </c>
      <c r="S529" s="23">
        <v>2016</v>
      </c>
      <c r="T529" s="23">
        <v>0.64400000000000002</v>
      </c>
      <c r="U529" s="23">
        <v>0.25</v>
      </c>
      <c r="V529" s="23" t="s">
        <v>33</v>
      </c>
      <c r="W529" s="25">
        <v>0</v>
      </c>
      <c r="X529" s="25">
        <v>0</v>
      </c>
      <c r="Y529" s="25">
        <v>0</v>
      </c>
      <c r="Z529" s="25">
        <v>0</v>
      </c>
      <c r="AA529" s="25">
        <v>0</v>
      </c>
      <c r="AB529" s="25">
        <v>0</v>
      </c>
      <c r="AC529" s="25">
        <v>0.71968886988132152</v>
      </c>
      <c r="AD529" s="25">
        <v>0</v>
      </c>
      <c r="AE529" s="25">
        <v>0</v>
      </c>
      <c r="AF529" s="25">
        <v>0</v>
      </c>
      <c r="AG529" s="25">
        <v>0</v>
      </c>
      <c r="AH529" s="25">
        <v>0</v>
      </c>
      <c r="AI529" s="25">
        <v>0</v>
      </c>
      <c r="AJ529" s="25">
        <v>0.28031113011867848</v>
      </c>
    </row>
    <row r="530" spans="1:36" x14ac:dyDescent="0.35">
      <c r="A530" s="23" t="s">
        <v>2932</v>
      </c>
      <c r="B530" s="23" t="s">
        <v>1526</v>
      </c>
      <c r="C530" s="23" t="s">
        <v>1527</v>
      </c>
      <c r="D530" s="23" t="s">
        <v>40</v>
      </c>
      <c r="E530" s="24">
        <v>187.06393162393164</v>
      </c>
      <c r="F530" s="23" t="s">
        <v>33</v>
      </c>
      <c r="G530" s="24">
        <v>180.1691623931624</v>
      </c>
      <c r="H530" s="23" t="s">
        <v>33</v>
      </c>
      <c r="I530" s="24">
        <v>177.54661538461539</v>
      </c>
      <c r="J530" s="23" t="s">
        <v>33</v>
      </c>
      <c r="K530" s="24">
        <v>0.69374017094017093</v>
      </c>
      <c r="L530" s="24">
        <v>1.4564649572649573</v>
      </c>
      <c r="M530" s="23">
        <v>2013</v>
      </c>
      <c r="N530" s="24">
        <v>292500</v>
      </c>
      <c r="O530" s="24">
        <v>175500</v>
      </c>
      <c r="P530" s="25">
        <v>0.6</v>
      </c>
      <c r="Q530" s="24">
        <v>0</v>
      </c>
      <c r="R530" s="23" t="s">
        <v>41</v>
      </c>
      <c r="S530" s="23">
        <v>2012</v>
      </c>
      <c r="T530" s="23">
        <v>0.83399999999999996</v>
      </c>
      <c r="U530" s="23">
        <v>0.25</v>
      </c>
      <c r="V530" s="23">
        <v>2021</v>
      </c>
      <c r="W530" s="25">
        <v>0</v>
      </c>
      <c r="X530" s="25">
        <v>0</v>
      </c>
      <c r="Y530" s="25">
        <v>0</v>
      </c>
      <c r="Z530" s="25">
        <v>0</v>
      </c>
      <c r="AA530" s="25">
        <v>0</v>
      </c>
      <c r="AB530" s="25">
        <v>0</v>
      </c>
      <c r="AC530" s="25">
        <v>0.71968891529068368</v>
      </c>
      <c r="AD530" s="25">
        <v>0</v>
      </c>
      <c r="AE530" s="25">
        <v>0</v>
      </c>
      <c r="AF530" s="25">
        <v>0</v>
      </c>
      <c r="AG530" s="25">
        <v>0</v>
      </c>
      <c r="AH530" s="25">
        <v>0</v>
      </c>
      <c r="AI530" s="25">
        <v>0</v>
      </c>
      <c r="AJ530" s="25">
        <v>0.28031108470931632</v>
      </c>
    </row>
    <row r="531" spans="1:36" x14ac:dyDescent="0.35">
      <c r="A531" s="23" t="s">
        <v>2799</v>
      </c>
      <c r="B531" s="23" t="s">
        <v>2800</v>
      </c>
      <c r="C531" s="23" t="s">
        <v>1960</v>
      </c>
      <c r="D531" s="23" t="s">
        <v>40</v>
      </c>
      <c r="E531" s="24">
        <v>0</v>
      </c>
      <c r="F531" s="23" t="s">
        <v>33</v>
      </c>
      <c r="G531" s="24">
        <v>0</v>
      </c>
      <c r="H531" s="23" t="s">
        <v>33</v>
      </c>
      <c r="I531" s="24">
        <v>16.672872369519794</v>
      </c>
      <c r="J531" s="23" t="s">
        <v>33</v>
      </c>
      <c r="K531" s="24">
        <v>10.219992196530738</v>
      </c>
      <c r="L531" s="24">
        <v>22.164222916674266</v>
      </c>
      <c r="M531" s="23">
        <v>1995</v>
      </c>
      <c r="N531" s="24">
        <v>5484.74</v>
      </c>
      <c r="O531" s="24">
        <v>2194</v>
      </c>
      <c r="P531" s="25">
        <v>0.40001896170101048</v>
      </c>
      <c r="Q531" s="24">
        <v>0</v>
      </c>
      <c r="R531" s="23" t="s">
        <v>32</v>
      </c>
      <c r="S531" s="23">
        <v>2024</v>
      </c>
      <c r="T531" s="23">
        <v>0</v>
      </c>
      <c r="U531" s="23">
        <v>0</v>
      </c>
      <c r="V531" s="23" t="s">
        <v>33</v>
      </c>
      <c r="W531" s="25">
        <v>0</v>
      </c>
      <c r="X531" s="25">
        <v>0</v>
      </c>
      <c r="Y531" s="25">
        <v>0.19999890605371642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  <c r="AE531" s="25">
        <v>0.8000010939462836</v>
      </c>
      <c r="AF531" s="25">
        <v>0</v>
      </c>
      <c r="AG531" s="25">
        <v>0</v>
      </c>
      <c r="AH531" s="25">
        <v>0</v>
      </c>
      <c r="AI531" s="25">
        <v>0</v>
      </c>
      <c r="AJ531" s="25">
        <v>0</v>
      </c>
    </row>
    <row r="532" spans="1:36" x14ac:dyDescent="0.35">
      <c r="A532" s="23" t="s">
        <v>2977</v>
      </c>
      <c r="B532" s="23" t="s">
        <v>2978</v>
      </c>
      <c r="C532" s="23" t="s">
        <v>2597</v>
      </c>
      <c r="D532" s="23" t="s">
        <v>40</v>
      </c>
      <c r="E532" s="24">
        <v>408.00495518669953</v>
      </c>
      <c r="F532" s="23" t="s">
        <v>33</v>
      </c>
      <c r="G532" s="24">
        <v>399.1283474587745</v>
      </c>
      <c r="H532" s="23" t="s">
        <v>33</v>
      </c>
      <c r="I532" s="24">
        <v>381.40401018114864</v>
      </c>
      <c r="J532" s="23" t="s">
        <v>33</v>
      </c>
      <c r="K532" s="24">
        <v>8.1936584441255317E-2</v>
      </c>
      <c r="L532" s="24">
        <v>0.25896942947659146</v>
      </c>
      <c r="M532" s="23">
        <v>2006</v>
      </c>
      <c r="N532" s="24">
        <v>36931</v>
      </c>
      <c r="O532" s="24">
        <v>9158.86</v>
      </c>
      <c r="P532" s="25">
        <v>0.24799924182935745</v>
      </c>
      <c r="Q532" s="24">
        <v>0</v>
      </c>
      <c r="R532" s="23" t="s">
        <v>71</v>
      </c>
      <c r="S532" s="23">
        <v>2006</v>
      </c>
      <c r="T532" s="23">
        <v>0</v>
      </c>
      <c r="U532" s="23">
        <v>0</v>
      </c>
      <c r="V532" s="23" t="s">
        <v>33</v>
      </c>
      <c r="W532" s="25">
        <v>0</v>
      </c>
      <c r="X532" s="25">
        <v>0.28407870512427125</v>
      </c>
      <c r="Y532" s="25">
        <v>4.6829932494630258E-2</v>
      </c>
      <c r="Z532" s="25">
        <v>0</v>
      </c>
      <c r="AA532" s="25">
        <v>0</v>
      </c>
      <c r="AB532" s="25">
        <v>0</v>
      </c>
      <c r="AC532" s="25">
        <v>0</v>
      </c>
      <c r="AD532" s="25">
        <v>0</v>
      </c>
      <c r="AE532" s="25">
        <v>0</v>
      </c>
      <c r="AF532" s="25">
        <v>0</v>
      </c>
      <c r="AG532" s="25">
        <v>0</v>
      </c>
      <c r="AH532" s="25">
        <v>0</v>
      </c>
      <c r="AI532" s="25">
        <v>0</v>
      </c>
      <c r="AJ532" s="25">
        <v>0.66909136238109845</v>
      </c>
    </row>
    <row r="533" spans="1:36" x14ac:dyDescent="0.35">
      <c r="A533" s="23" t="s">
        <v>1170</v>
      </c>
      <c r="B533" s="23" t="s">
        <v>1171</v>
      </c>
      <c r="C533" s="23" t="s">
        <v>1172</v>
      </c>
      <c r="D533" s="23" t="s">
        <v>40</v>
      </c>
      <c r="E533" s="24">
        <v>243.99050433153826</v>
      </c>
      <c r="F533" s="23" t="s">
        <v>33</v>
      </c>
      <c r="G533" s="24">
        <v>224.67161695153359</v>
      </c>
      <c r="H533" s="23" t="s">
        <v>33</v>
      </c>
      <c r="I533" s="24">
        <v>223.50448513228753</v>
      </c>
      <c r="J533" s="23" t="s">
        <v>33</v>
      </c>
      <c r="K533" s="24">
        <v>0</v>
      </c>
      <c r="L533" s="24">
        <v>0</v>
      </c>
      <c r="M533" s="23">
        <v>1986</v>
      </c>
      <c r="N533" s="24">
        <v>10677.5</v>
      </c>
      <c r="O533" s="24">
        <v>9000</v>
      </c>
      <c r="P533" s="25">
        <v>0.84289393584640604</v>
      </c>
      <c r="Q533" s="24">
        <v>0</v>
      </c>
      <c r="R533" s="23" t="s">
        <v>32</v>
      </c>
      <c r="S533" s="23">
        <v>2023</v>
      </c>
      <c r="T533" s="23">
        <v>0</v>
      </c>
      <c r="U533" s="23">
        <v>0</v>
      </c>
      <c r="V533" s="23" t="s">
        <v>33</v>
      </c>
      <c r="W533" s="25">
        <v>0</v>
      </c>
      <c r="X533" s="25">
        <v>0.56999993444164421</v>
      </c>
      <c r="Y533" s="25">
        <v>0.43000006555835579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  <c r="AE533" s="25">
        <v>0</v>
      </c>
      <c r="AF533" s="25">
        <v>0</v>
      </c>
      <c r="AG533" s="25">
        <v>0</v>
      </c>
      <c r="AH533" s="25">
        <v>0</v>
      </c>
      <c r="AI533" s="25">
        <v>0</v>
      </c>
      <c r="AJ533" s="25">
        <v>0</v>
      </c>
    </row>
    <row r="534" spans="1:36" x14ac:dyDescent="0.35">
      <c r="A534" s="23" t="s">
        <v>1705</v>
      </c>
      <c r="B534" s="23" t="s">
        <v>1706</v>
      </c>
      <c r="C534" s="23" t="s">
        <v>1707</v>
      </c>
      <c r="D534" s="23" t="s">
        <v>60</v>
      </c>
      <c r="E534" s="24">
        <v>302.92237438314277</v>
      </c>
      <c r="F534" s="23" t="s">
        <v>31</v>
      </c>
      <c r="G534" s="24">
        <v>300.58128387038175</v>
      </c>
      <c r="H534" s="23" t="s">
        <v>31</v>
      </c>
      <c r="I534" s="24">
        <v>292.04850087293499</v>
      </c>
      <c r="J534" s="23" t="s">
        <v>31</v>
      </c>
      <c r="K534" s="24">
        <v>0.15499894036794462</v>
      </c>
      <c r="L534" s="24">
        <v>0.467297736424095</v>
      </c>
      <c r="M534" s="23">
        <v>2001</v>
      </c>
      <c r="N534" s="24">
        <v>99091</v>
      </c>
      <c r="O534" s="24">
        <v>77451</v>
      </c>
      <c r="P534" s="25">
        <v>0.78161487925240436</v>
      </c>
      <c r="Q534" s="24">
        <v>0</v>
      </c>
      <c r="R534" s="23" t="s">
        <v>41</v>
      </c>
      <c r="S534" s="23">
        <v>2017</v>
      </c>
      <c r="T534" s="23">
        <v>0.63300000000000001</v>
      </c>
      <c r="U534" s="23">
        <v>0.2</v>
      </c>
      <c r="V534" s="23">
        <v>2024</v>
      </c>
      <c r="W534" s="25">
        <v>0</v>
      </c>
      <c r="X534" s="25">
        <v>1</v>
      </c>
      <c r="Y534" s="25">
        <v>0</v>
      </c>
      <c r="Z534" s="25">
        <v>0</v>
      </c>
      <c r="AA534" s="25">
        <v>0</v>
      </c>
      <c r="AB534" s="25">
        <v>0</v>
      </c>
      <c r="AC534" s="25">
        <v>0</v>
      </c>
      <c r="AD534" s="25">
        <v>0</v>
      </c>
      <c r="AE534" s="25">
        <v>0</v>
      </c>
      <c r="AF534" s="25">
        <v>0</v>
      </c>
      <c r="AG534" s="25">
        <v>0</v>
      </c>
      <c r="AH534" s="25">
        <v>0</v>
      </c>
      <c r="AI534" s="25">
        <v>0</v>
      </c>
      <c r="AJ534" s="25">
        <v>0</v>
      </c>
    </row>
    <row r="535" spans="1:36" x14ac:dyDescent="0.35">
      <c r="A535" s="23" t="s">
        <v>2177</v>
      </c>
      <c r="B535" s="23" t="s">
        <v>2178</v>
      </c>
      <c r="C535" s="23" t="s">
        <v>2179</v>
      </c>
      <c r="D535" s="23" t="s">
        <v>60</v>
      </c>
      <c r="E535" s="24">
        <v>343.93873739130424</v>
      </c>
      <c r="F535" s="23" t="s">
        <v>31</v>
      </c>
      <c r="G535" s="24">
        <v>351.371420289855</v>
      </c>
      <c r="H535" s="23" t="s">
        <v>31</v>
      </c>
      <c r="I535" s="24">
        <v>366.46308173913042</v>
      </c>
      <c r="J535" s="23" t="s">
        <v>31</v>
      </c>
      <c r="K535" s="24">
        <v>0</v>
      </c>
      <c r="L535" s="24">
        <v>0</v>
      </c>
      <c r="M535" s="23">
        <v>2000</v>
      </c>
      <c r="N535" s="24">
        <v>8625</v>
      </c>
      <c r="O535" s="24">
        <v>100</v>
      </c>
      <c r="P535" s="25">
        <v>1.1594202898550725E-2</v>
      </c>
      <c r="Q535" s="24">
        <v>0</v>
      </c>
      <c r="R535" s="23" t="s">
        <v>32</v>
      </c>
      <c r="S535" s="23">
        <v>0</v>
      </c>
      <c r="T535" s="23">
        <v>0</v>
      </c>
      <c r="U535" s="23">
        <v>0</v>
      </c>
      <c r="V535" s="23" t="s">
        <v>33</v>
      </c>
      <c r="W535" s="25">
        <v>0</v>
      </c>
      <c r="X535" s="25">
        <v>1</v>
      </c>
      <c r="Y535" s="25">
        <v>0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  <c r="AE535" s="25">
        <v>0</v>
      </c>
      <c r="AF535" s="25">
        <v>0</v>
      </c>
      <c r="AG535" s="25">
        <v>0</v>
      </c>
      <c r="AH535" s="25">
        <v>0</v>
      </c>
      <c r="AI535" s="25">
        <v>0</v>
      </c>
      <c r="AJ535" s="25">
        <v>0</v>
      </c>
    </row>
    <row r="536" spans="1:36" x14ac:dyDescent="0.35">
      <c r="A536" s="23" t="s">
        <v>1231</v>
      </c>
      <c r="B536" s="23" t="s">
        <v>1232</v>
      </c>
      <c r="C536" s="23" t="s">
        <v>1233</v>
      </c>
      <c r="D536" s="23" t="s">
        <v>30</v>
      </c>
      <c r="E536" s="24">
        <v>481.44289762016291</v>
      </c>
      <c r="F536" s="23" t="s">
        <v>33</v>
      </c>
      <c r="G536" s="24">
        <v>485.07968969575103</v>
      </c>
      <c r="H536" s="23" t="s">
        <v>49</v>
      </c>
      <c r="I536" s="24">
        <v>500.35269116958193</v>
      </c>
      <c r="J536" s="23" t="s">
        <v>49</v>
      </c>
      <c r="K536" s="24">
        <v>43.231619957270325</v>
      </c>
      <c r="L536" s="24">
        <v>91.56419162087127</v>
      </c>
      <c r="M536" s="23">
        <v>2010</v>
      </c>
      <c r="N536" s="24">
        <v>87527</v>
      </c>
      <c r="O536" s="24">
        <v>74448</v>
      </c>
      <c r="P536" s="25">
        <v>0.85057182355158978</v>
      </c>
      <c r="Q536" s="24">
        <v>0</v>
      </c>
      <c r="R536" s="23" t="s">
        <v>41</v>
      </c>
      <c r="S536" s="23">
        <v>2010</v>
      </c>
      <c r="T536" s="23">
        <v>0.63800000000000001</v>
      </c>
      <c r="U536" s="23">
        <v>0.25</v>
      </c>
      <c r="V536" s="23">
        <v>2023</v>
      </c>
      <c r="W536" s="25">
        <v>0</v>
      </c>
      <c r="X536" s="25">
        <v>0</v>
      </c>
      <c r="Y536" s="25">
        <v>1</v>
      </c>
      <c r="Z536" s="25">
        <v>0</v>
      </c>
      <c r="AA536" s="25">
        <v>0</v>
      </c>
      <c r="AB536" s="25">
        <v>0</v>
      </c>
      <c r="AC536" s="25">
        <v>0</v>
      </c>
      <c r="AD536" s="25">
        <v>0</v>
      </c>
      <c r="AE536" s="25">
        <v>0</v>
      </c>
      <c r="AF536" s="25">
        <v>0</v>
      </c>
      <c r="AG536" s="25">
        <v>0</v>
      </c>
      <c r="AH536" s="25">
        <v>0</v>
      </c>
      <c r="AI536" s="25">
        <v>0</v>
      </c>
      <c r="AJ536" s="25">
        <v>0</v>
      </c>
    </row>
    <row r="537" spans="1:36" x14ac:dyDescent="0.35">
      <c r="A537" s="23" t="s">
        <v>2612</v>
      </c>
      <c r="B537" s="23" t="s">
        <v>2613</v>
      </c>
      <c r="C537" s="23" t="s">
        <v>2614</v>
      </c>
      <c r="D537" s="23" t="s">
        <v>60</v>
      </c>
      <c r="E537" s="24">
        <v>108.38383261466093</v>
      </c>
      <c r="F537" s="23" t="s">
        <v>61</v>
      </c>
      <c r="G537" s="24">
        <v>108.15732418659348</v>
      </c>
      <c r="H537" s="23" t="s">
        <v>36</v>
      </c>
      <c r="I537" s="24">
        <v>120.49565856526853</v>
      </c>
      <c r="J537" s="23" t="s">
        <v>36</v>
      </c>
      <c r="K537" s="24">
        <v>0</v>
      </c>
      <c r="L537" s="24">
        <v>0</v>
      </c>
      <c r="M537" s="23">
        <v>2013</v>
      </c>
      <c r="N537" s="24">
        <v>25510</v>
      </c>
      <c r="O537" s="24">
        <v>2148</v>
      </c>
      <c r="P537" s="25">
        <v>8.4202273618188939E-2</v>
      </c>
      <c r="Q537" s="24">
        <v>0</v>
      </c>
      <c r="R537" s="23" t="s">
        <v>33</v>
      </c>
      <c r="S537" s="23">
        <v>0</v>
      </c>
      <c r="T537" s="23">
        <v>0.60299999999999998</v>
      </c>
      <c r="U537" s="23">
        <v>0</v>
      </c>
      <c r="V537" s="23">
        <v>2022</v>
      </c>
      <c r="W537" s="25">
        <v>0</v>
      </c>
      <c r="X537" s="25">
        <v>1</v>
      </c>
      <c r="Y537" s="25">
        <v>0</v>
      </c>
      <c r="Z537" s="25">
        <v>0</v>
      </c>
      <c r="AA537" s="25">
        <v>0</v>
      </c>
      <c r="AB537" s="25">
        <v>0</v>
      </c>
      <c r="AC537" s="25">
        <v>0</v>
      </c>
      <c r="AD537" s="25">
        <v>0</v>
      </c>
      <c r="AE537" s="25">
        <v>0</v>
      </c>
      <c r="AF537" s="25">
        <v>0</v>
      </c>
      <c r="AG537" s="25">
        <v>0</v>
      </c>
      <c r="AH537" s="25">
        <v>0</v>
      </c>
      <c r="AI537" s="25">
        <v>0</v>
      </c>
      <c r="AJ537" s="25">
        <v>0</v>
      </c>
    </row>
    <row r="538" spans="1:36" x14ac:dyDescent="0.35">
      <c r="A538" s="23" t="s">
        <v>2959</v>
      </c>
      <c r="B538" s="23" t="s">
        <v>2630</v>
      </c>
      <c r="C538" s="23" t="s">
        <v>2631</v>
      </c>
      <c r="D538" s="23" t="s">
        <v>3037</v>
      </c>
      <c r="E538" s="24">
        <v>249.98087265551183</v>
      </c>
      <c r="F538" s="23" t="s">
        <v>33</v>
      </c>
      <c r="G538" s="24">
        <v>250.23099843611357</v>
      </c>
      <c r="H538" s="23" t="s">
        <v>33</v>
      </c>
      <c r="I538" s="24">
        <v>250.1421846673876</v>
      </c>
      <c r="J538" s="23" t="s">
        <v>33</v>
      </c>
      <c r="K538" s="24">
        <v>1.514910367369507</v>
      </c>
      <c r="L538" s="24">
        <v>3.382392776329894</v>
      </c>
      <c r="M538" s="23">
        <v>2015</v>
      </c>
      <c r="N538" s="24">
        <v>186356.24</v>
      </c>
      <c r="O538" s="24">
        <v>130612.7</v>
      </c>
      <c r="P538" s="25">
        <v>0.70087645039414836</v>
      </c>
      <c r="Q538" s="24">
        <v>0</v>
      </c>
      <c r="R538" s="23" t="s">
        <v>41</v>
      </c>
      <c r="S538" s="23">
        <v>2015</v>
      </c>
      <c r="T538" s="23">
        <v>0.6</v>
      </c>
      <c r="U538" s="23">
        <v>0</v>
      </c>
      <c r="V538" s="23" t="s">
        <v>33</v>
      </c>
      <c r="W538" s="25">
        <v>0</v>
      </c>
      <c r="X538" s="25">
        <v>0</v>
      </c>
      <c r="Y538" s="25">
        <v>0</v>
      </c>
      <c r="Z538" s="25">
        <v>1</v>
      </c>
      <c r="AA538" s="25">
        <v>0</v>
      </c>
      <c r="AB538" s="25">
        <v>0</v>
      </c>
      <c r="AC538" s="25">
        <v>0</v>
      </c>
      <c r="AD538" s="25">
        <v>0</v>
      </c>
      <c r="AE538" s="25">
        <v>0</v>
      </c>
      <c r="AF538" s="25">
        <v>0</v>
      </c>
      <c r="AG538" s="25">
        <v>0</v>
      </c>
      <c r="AH538" s="25">
        <v>0</v>
      </c>
      <c r="AI538" s="25">
        <v>0</v>
      </c>
      <c r="AJ538" s="25">
        <v>0</v>
      </c>
    </row>
    <row r="539" spans="1:36" x14ac:dyDescent="0.35">
      <c r="A539" s="23" t="s">
        <v>258</v>
      </c>
      <c r="B539" s="23" t="s">
        <v>259</v>
      </c>
      <c r="C539" s="23" t="s">
        <v>260</v>
      </c>
      <c r="D539" s="23" t="s">
        <v>40</v>
      </c>
      <c r="E539" s="24">
        <v>247.52720295862528</v>
      </c>
      <c r="F539" s="23" t="s">
        <v>33</v>
      </c>
      <c r="G539" s="24">
        <v>250.28739574080777</v>
      </c>
      <c r="H539" s="23" t="s">
        <v>33</v>
      </c>
      <c r="I539" s="24">
        <v>254.04748445570289</v>
      </c>
      <c r="J539" s="23" t="s">
        <v>33</v>
      </c>
      <c r="K539" s="24">
        <v>17.545519842966961</v>
      </c>
      <c r="L539" s="24">
        <v>44.456651423934382</v>
      </c>
      <c r="M539" s="23">
        <v>1993</v>
      </c>
      <c r="N539" s="24">
        <v>182382</v>
      </c>
      <c r="O539" s="24">
        <v>174705</v>
      </c>
      <c r="P539" s="25">
        <v>0.95790703029904267</v>
      </c>
      <c r="Q539" s="24">
        <v>0</v>
      </c>
      <c r="R539" s="23" t="s">
        <v>41</v>
      </c>
      <c r="S539" s="23">
        <v>2015</v>
      </c>
      <c r="T539" s="23">
        <v>0.62</v>
      </c>
      <c r="U539" s="23">
        <v>0.16</v>
      </c>
      <c r="V539" s="23" t="s">
        <v>33</v>
      </c>
      <c r="W539" s="25">
        <v>0</v>
      </c>
      <c r="X539" s="25">
        <v>0.42492131898981261</v>
      </c>
      <c r="Y539" s="25">
        <v>0.57507868101018744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  <c r="AE539" s="25">
        <v>0</v>
      </c>
      <c r="AF539" s="25">
        <v>0</v>
      </c>
      <c r="AG539" s="25">
        <v>0</v>
      </c>
      <c r="AH539" s="25">
        <v>0</v>
      </c>
      <c r="AI539" s="25">
        <v>0</v>
      </c>
      <c r="AJ539" s="25">
        <v>0</v>
      </c>
    </row>
    <row r="540" spans="1:36" x14ac:dyDescent="0.35">
      <c r="A540" s="23" t="s">
        <v>1052</v>
      </c>
      <c r="B540" s="23" t="s">
        <v>1053</v>
      </c>
      <c r="C540" s="23" t="s">
        <v>1054</v>
      </c>
      <c r="D540" s="23" t="s">
        <v>2988</v>
      </c>
      <c r="E540" s="24">
        <v>62.617447212336899</v>
      </c>
      <c r="F540" s="23" t="s">
        <v>33</v>
      </c>
      <c r="G540" s="24">
        <v>62.991138262817977</v>
      </c>
      <c r="H540" s="23" t="s">
        <v>33</v>
      </c>
      <c r="I540" s="24">
        <v>62.705434295505469</v>
      </c>
      <c r="J540" s="23" t="s">
        <v>33</v>
      </c>
      <c r="K540" s="24" t="s">
        <v>70</v>
      </c>
      <c r="L540" s="24" t="s">
        <v>70</v>
      </c>
      <c r="M540" s="23">
        <v>1963</v>
      </c>
      <c r="N540" s="24">
        <v>379350</v>
      </c>
      <c r="O540" s="24">
        <v>154343</v>
      </c>
      <c r="P540" s="25">
        <v>0.4068617371820219</v>
      </c>
      <c r="Q540" s="24" t="s">
        <v>70</v>
      </c>
      <c r="R540" s="23" t="s">
        <v>41</v>
      </c>
      <c r="S540" s="23">
        <v>2023</v>
      </c>
      <c r="T540" s="23">
        <v>0.7</v>
      </c>
      <c r="U540" s="23">
        <v>0</v>
      </c>
      <c r="V540" s="23" t="s">
        <v>33</v>
      </c>
      <c r="W540" s="25">
        <v>0</v>
      </c>
      <c r="X540" s="25">
        <v>0</v>
      </c>
      <c r="Y540" s="25">
        <v>0</v>
      </c>
      <c r="Z540" s="25">
        <v>0</v>
      </c>
      <c r="AA540" s="25">
        <v>0</v>
      </c>
      <c r="AB540" s="25">
        <v>0</v>
      </c>
      <c r="AC540" s="25">
        <v>3.9707394226967181E-2</v>
      </c>
      <c r="AD540" s="25">
        <v>0</v>
      </c>
      <c r="AE540" s="25">
        <v>0</v>
      </c>
      <c r="AF540" s="25">
        <v>0</v>
      </c>
      <c r="AG540" s="25">
        <v>0.96029260577303277</v>
      </c>
      <c r="AH540" s="25">
        <v>0</v>
      </c>
      <c r="AI540" s="25">
        <v>0</v>
      </c>
      <c r="AJ540" s="25">
        <v>0</v>
      </c>
    </row>
    <row r="541" spans="1:36" x14ac:dyDescent="0.35">
      <c r="A541" s="23" t="s">
        <v>1472</v>
      </c>
      <c r="B541" s="23" t="s">
        <v>1473</v>
      </c>
      <c r="C541" s="23" t="s">
        <v>1474</v>
      </c>
      <c r="D541" s="23" t="s">
        <v>60</v>
      </c>
      <c r="E541" s="24">
        <v>150.46152315514635</v>
      </c>
      <c r="F541" s="23" t="s">
        <v>49</v>
      </c>
      <c r="G541" s="24">
        <v>155.15708121478633</v>
      </c>
      <c r="H541" s="23" t="s">
        <v>49</v>
      </c>
      <c r="I541" s="24">
        <v>125.51248041775456</v>
      </c>
      <c r="J541" s="23" t="s">
        <v>36</v>
      </c>
      <c r="K541" s="24">
        <v>0</v>
      </c>
      <c r="L541" s="24">
        <v>0</v>
      </c>
      <c r="M541" s="23">
        <v>1999</v>
      </c>
      <c r="N541" s="24">
        <v>9096.25</v>
      </c>
      <c r="O541" s="24">
        <v>9096.25</v>
      </c>
      <c r="P541" s="25">
        <v>1</v>
      </c>
      <c r="Q541" s="24">
        <v>0</v>
      </c>
      <c r="R541" s="23" t="s">
        <v>32</v>
      </c>
      <c r="S541" s="23">
        <v>2020</v>
      </c>
      <c r="T541" s="23">
        <v>0</v>
      </c>
      <c r="U541" s="23">
        <v>0</v>
      </c>
      <c r="V541" s="23" t="s">
        <v>33</v>
      </c>
      <c r="W541" s="25">
        <v>0</v>
      </c>
      <c r="X541" s="25">
        <v>1</v>
      </c>
      <c r="Y541" s="25">
        <v>0</v>
      </c>
      <c r="Z541" s="25">
        <v>0</v>
      </c>
      <c r="AA541" s="25">
        <v>0</v>
      </c>
      <c r="AB541" s="25">
        <v>0</v>
      </c>
      <c r="AC541" s="25">
        <v>0</v>
      </c>
      <c r="AD541" s="25">
        <v>0</v>
      </c>
      <c r="AE541" s="25">
        <v>0</v>
      </c>
      <c r="AF541" s="25">
        <v>0</v>
      </c>
      <c r="AG541" s="25">
        <v>0</v>
      </c>
      <c r="AH541" s="25">
        <v>0</v>
      </c>
      <c r="AI541" s="25">
        <v>0</v>
      </c>
      <c r="AJ541" s="25">
        <v>0</v>
      </c>
    </row>
    <row r="542" spans="1:36" x14ac:dyDescent="0.35">
      <c r="A542" s="23" t="s">
        <v>178</v>
      </c>
      <c r="B542" s="23" t="s">
        <v>179</v>
      </c>
      <c r="C542" s="23" t="s">
        <v>180</v>
      </c>
      <c r="D542" s="23" t="s">
        <v>60</v>
      </c>
      <c r="E542" s="24">
        <v>106.46440164916484</v>
      </c>
      <c r="F542" s="23" t="s">
        <v>61</v>
      </c>
      <c r="G542" s="24">
        <v>105.10700507435337</v>
      </c>
      <c r="H542" s="23" t="s">
        <v>61</v>
      </c>
      <c r="I542" s="24">
        <v>106.47379554584538</v>
      </c>
      <c r="J542" s="23" t="s">
        <v>61</v>
      </c>
      <c r="K542" s="24">
        <v>0</v>
      </c>
      <c r="L542" s="24">
        <v>0</v>
      </c>
      <c r="M542" s="23">
        <v>2000</v>
      </c>
      <c r="N542" s="24">
        <v>28378</v>
      </c>
      <c r="O542" s="24">
        <v>46200</v>
      </c>
      <c r="P542" s="25">
        <v>1.6280217069560927</v>
      </c>
      <c r="Q542" s="24">
        <v>0</v>
      </c>
      <c r="R542" s="23" t="s">
        <v>41</v>
      </c>
      <c r="S542" s="23">
        <v>2015</v>
      </c>
      <c r="T542" s="23">
        <v>0.59499999999999997</v>
      </c>
      <c r="U542" s="23">
        <v>0</v>
      </c>
      <c r="V542" s="23" t="s">
        <v>33</v>
      </c>
      <c r="W542" s="25">
        <v>0</v>
      </c>
      <c r="X542" s="25">
        <v>1</v>
      </c>
      <c r="Y542" s="25">
        <v>0</v>
      </c>
      <c r="Z542" s="25">
        <v>0</v>
      </c>
      <c r="AA542" s="25">
        <v>0</v>
      </c>
      <c r="AB542" s="25">
        <v>0</v>
      </c>
      <c r="AC542" s="25">
        <v>0</v>
      </c>
      <c r="AD542" s="25">
        <v>0</v>
      </c>
      <c r="AE542" s="25">
        <v>0</v>
      </c>
      <c r="AF542" s="25">
        <v>0</v>
      </c>
      <c r="AG542" s="25">
        <v>0</v>
      </c>
      <c r="AH542" s="25">
        <v>0</v>
      </c>
      <c r="AI542" s="25">
        <v>0</v>
      </c>
      <c r="AJ542" s="25">
        <v>0</v>
      </c>
    </row>
    <row r="543" spans="1:36" x14ac:dyDescent="0.35">
      <c r="A543" s="23" t="s">
        <v>1991</v>
      </c>
      <c r="B543" s="23" t="s">
        <v>1992</v>
      </c>
      <c r="C543" s="23" t="s">
        <v>1993</v>
      </c>
      <c r="D543" s="23" t="s">
        <v>40</v>
      </c>
      <c r="E543" s="24">
        <v>162.35806397455084</v>
      </c>
      <c r="F543" s="23" t="s">
        <v>33</v>
      </c>
      <c r="G543" s="24">
        <v>164.37410222737972</v>
      </c>
      <c r="H543" s="23" t="s">
        <v>33</v>
      </c>
      <c r="I543" s="24">
        <v>158.60969072120417</v>
      </c>
      <c r="J543" s="23" t="s">
        <v>33</v>
      </c>
      <c r="K543" s="24">
        <v>0</v>
      </c>
      <c r="L543" s="24">
        <v>0</v>
      </c>
      <c r="M543" s="23">
        <v>1993</v>
      </c>
      <c r="N543" s="24">
        <v>8797.4670000000006</v>
      </c>
      <c r="O543" s="24">
        <v>8797.4670000000006</v>
      </c>
      <c r="P543" s="25">
        <v>1</v>
      </c>
      <c r="Q543" s="24">
        <v>0</v>
      </c>
      <c r="R543" s="23" t="s">
        <v>41</v>
      </c>
      <c r="S543" s="23">
        <v>2013</v>
      </c>
      <c r="T543" s="23">
        <v>0.6</v>
      </c>
      <c r="U543" s="23">
        <v>0.6</v>
      </c>
      <c r="V543" s="23">
        <v>2013</v>
      </c>
      <c r="W543" s="25">
        <v>0</v>
      </c>
      <c r="X543" s="25">
        <v>0.82775351770984962</v>
      </c>
      <c r="Y543" s="25">
        <v>0.17224648229015041</v>
      </c>
      <c r="Z543" s="25">
        <v>0</v>
      </c>
      <c r="AA543" s="25">
        <v>0</v>
      </c>
      <c r="AB543" s="25">
        <v>0</v>
      </c>
      <c r="AC543" s="25">
        <v>0</v>
      </c>
      <c r="AD543" s="25">
        <v>0</v>
      </c>
      <c r="AE543" s="25">
        <v>0</v>
      </c>
      <c r="AF543" s="25">
        <v>0</v>
      </c>
      <c r="AG543" s="25">
        <v>0</v>
      </c>
      <c r="AH543" s="25">
        <v>0</v>
      </c>
      <c r="AI543" s="25">
        <v>0</v>
      </c>
      <c r="AJ543" s="25">
        <v>0</v>
      </c>
    </row>
    <row r="544" spans="1:36" x14ac:dyDescent="0.35">
      <c r="A544" s="23" t="s">
        <v>1774</v>
      </c>
      <c r="B544" s="23" t="s">
        <v>2900</v>
      </c>
      <c r="C544" s="23" t="s">
        <v>1775</v>
      </c>
      <c r="D544" s="23" t="s">
        <v>30</v>
      </c>
      <c r="E544" s="24">
        <v>551.2897670430184</v>
      </c>
      <c r="F544" s="23" t="s">
        <v>33</v>
      </c>
      <c r="G544" s="24">
        <v>578.629083893097</v>
      </c>
      <c r="H544" s="23" t="s">
        <v>31</v>
      </c>
      <c r="I544" s="24">
        <v>585.45859654137485</v>
      </c>
      <c r="J544" s="23" t="s">
        <v>31</v>
      </c>
      <c r="K544" s="24">
        <v>47.049878519365443</v>
      </c>
      <c r="L544" s="24">
        <v>99.445133628698017</v>
      </c>
      <c r="M544" s="23">
        <v>1992</v>
      </c>
      <c r="N544" s="24">
        <v>34985</v>
      </c>
      <c r="O544" s="24">
        <v>30318</v>
      </c>
      <c r="P544" s="25">
        <v>0.86659997141632128</v>
      </c>
      <c r="Q544" s="24">
        <v>0</v>
      </c>
      <c r="R544" s="23" t="s">
        <v>41</v>
      </c>
      <c r="S544" s="23">
        <v>0</v>
      </c>
      <c r="T544" s="23">
        <v>0.64200000000000002</v>
      </c>
      <c r="U544" s="23">
        <v>0.28000000000000003</v>
      </c>
      <c r="V544" s="23">
        <v>2023</v>
      </c>
      <c r="W544" s="25">
        <v>0</v>
      </c>
      <c r="X544" s="25">
        <v>0</v>
      </c>
      <c r="Y544" s="25">
        <v>0.93434328998142058</v>
      </c>
      <c r="Z544" s="25">
        <v>0</v>
      </c>
      <c r="AA544" s="25">
        <v>0</v>
      </c>
      <c r="AB544" s="25">
        <v>0</v>
      </c>
      <c r="AC544" s="25">
        <v>0</v>
      </c>
      <c r="AD544" s="25">
        <v>0</v>
      </c>
      <c r="AE544" s="25">
        <v>6.5656710018579395E-2</v>
      </c>
      <c r="AF544" s="25">
        <v>0</v>
      </c>
      <c r="AG544" s="25">
        <v>0</v>
      </c>
      <c r="AH544" s="25">
        <v>0</v>
      </c>
      <c r="AI544" s="25">
        <v>0</v>
      </c>
      <c r="AJ544" s="25">
        <v>0</v>
      </c>
    </row>
    <row r="545" spans="1:36" x14ac:dyDescent="0.35">
      <c r="A545" s="23" t="s">
        <v>1779</v>
      </c>
      <c r="B545" s="23" t="s">
        <v>1780</v>
      </c>
      <c r="C545" s="23" t="s">
        <v>1781</v>
      </c>
      <c r="D545" s="23" t="s">
        <v>30</v>
      </c>
      <c r="E545" s="24">
        <v>405.33247295968533</v>
      </c>
      <c r="F545" s="23" t="s">
        <v>33</v>
      </c>
      <c r="G545" s="24">
        <v>469.38276794493606</v>
      </c>
      <c r="H545" s="23" t="s">
        <v>49</v>
      </c>
      <c r="I545" s="24">
        <v>479.61022615535893</v>
      </c>
      <c r="J545" s="23" t="s">
        <v>49</v>
      </c>
      <c r="K545" s="24">
        <v>23.725397410685023</v>
      </c>
      <c r="L545" s="24">
        <v>90.16058259587021</v>
      </c>
      <c r="M545" s="23">
        <v>2017</v>
      </c>
      <c r="N545" s="24">
        <v>48816</v>
      </c>
      <c r="O545" s="24">
        <v>40495</v>
      </c>
      <c r="P545" s="25">
        <v>0.82954359226483121</v>
      </c>
      <c r="Q545" s="24">
        <v>0</v>
      </c>
      <c r="R545" s="23" t="s">
        <v>41</v>
      </c>
      <c r="S545" s="23">
        <v>0</v>
      </c>
      <c r="T545" s="23">
        <v>0.61399999999999999</v>
      </c>
      <c r="U545" s="23">
        <v>0.29799999999999999</v>
      </c>
      <c r="V545" s="23">
        <v>2023</v>
      </c>
      <c r="W545" s="25">
        <v>0</v>
      </c>
      <c r="X545" s="25">
        <v>0</v>
      </c>
      <c r="Y545" s="25">
        <v>0.90167158308751227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  <c r="AE545" s="25">
        <v>9.8328416912487712E-2</v>
      </c>
      <c r="AF545" s="25">
        <v>0</v>
      </c>
      <c r="AG545" s="25">
        <v>0</v>
      </c>
      <c r="AH545" s="25">
        <v>0</v>
      </c>
      <c r="AI545" s="25">
        <v>0</v>
      </c>
      <c r="AJ545" s="25">
        <v>0</v>
      </c>
    </row>
    <row r="546" spans="1:36" x14ac:dyDescent="0.35">
      <c r="A546" s="23" t="s">
        <v>2857</v>
      </c>
      <c r="B546" s="23" t="s">
        <v>2858</v>
      </c>
      <c r="C546" s="23" t="s">
        <v>2672</v>
      </c>
      <c r="D546" s="23" t="s">
        <v>30</v>
      </c>
      <c r="E546" s="24">
        <v>370.37781770663184</v>
      </c>
      <c r="F546" s="23" t="s">
        <v>33</v>
      </c>
      <c r="G546" s="24">
        <v>456.11499509964062</v>
      </c>
      <c r="H546" s="23" t="s">
        <v>49</v>
      </c>
      <c r="I546" s="24">
        <v>542.49428291408037</v>
      </c>
      <c r="J546" s="23" t="s">
        <v>31</v>
      </c>
      <c r="K546" s="24">
        <v>29.164325383861485</v>
      </c>
      <c r="L546" s="24">
        <v>79.051943809212673</v>
      </c>
      <c r="M546" s="23">
        <v>2020</v>
      </c>
      <c r="N546" s="24">
        <v>6122</v>
      </c>
      <c r="O546" s="24">
        <v>0</v>
      </c>
      <c r="P546" s="25">
        <v>0</v>
      </c>
      <c r="Q546" s="24">
        <v>0</v>
      </c>
      <c r="R546" s="23" t="s">
        <v>32</v>
      </c>
      <c r="S546" s="23">
        <v>2017</v>
      </c>
      <c r="T546" s="23">
        <v>0.63600000000000001</v>
      </c>
      <c r="U546" s="23">
        <v>0.18099999999999999</v>
      </c>
      <c r="V546" s="23" t="s">
        <v>33</v>
      </c>
      <c r="W546" s="25">
        <v>0</v>
      </c>
      <c r="X546" s="25">
        <v>0</v>
      </c>
      <c r="Y546" s="25">
        <v>1</v>
      </c>
      <c r="Z546" s="25">
        <v>0</v>
      </c>
      <c r="AA546" s="25">
        <v>0</v>
      </c>
      <c r="AB546" s="25">
        <v>0</v>
      </c>
      <c r="AC546" s="25">
        <v>0</v>
      </c>
      <c r="AD546" s="25">
        <v>0</v>
      </c>
      <c r="AE546" s="25">
        <v>0</v>
      </c>
      <c r="AF546" s="25">
        <v>0</v>
      </c>
      <c r="AG546" s="25">
        <v>0</v>
      </c>
      <c r="AH546" s="25">
        <v>0</v>
      </c>
      <c r="AI546" s="25">
        <v>0</v>
      </c>
      <c r="AJ546" s="25">
        <v>0</v>
      </c>
    </row>
    <row r="547" spans="1:36" x14ac:dyDescent="0.35">
      <c r="A547" s="23" t="s">
        <v>476</v>
      </c>
      <c r="B547" s="23" t="s">
        <v>477</v>
      </c>
      <c r="C547" s="23" t="s">
        <v>478</v>
      </c>
      <c r="D547" s="23" t="s">
        <v>40</v>
      </c>
      <c r="E547" s="24">
        <v>279.4985234236828</v>
      </c>
      <c r="F547" s="23" t="s">
        <v>33</v>
      </c>
      <c r="G547" s="24">
        <v>280.79091843869531</v>
      </c>
      <c r="H547" s="23" t="s">
        <v>33</v>
      </c>
      <c r="I547" s="24">
        <v>318.6167564677333</v>
      </c>
      <c r="J547" s="23" t="s">
        <v>33</v>
      </c>
      <c r="K547" s="24">
        <v>6.2721589273228311</v>
      </c>
      <c r="L547" s="24">
        <v>34.76950602558302</v>
      </c>
      <c r="M547" s="23">
        <v>2011</v>
      </c>
      <c r="N547" s="24">
        <v>24313</v>
      </c>
      <c r="O547" s="24">
        <v>6582.47</v>
      </c>
      <c r="P547" s="25">
        <v>0.27073869946119361</v>
      </c>
      <c r="Q547" s="24">
        <v>428</v>
      </c>
      <c r="R547" s="23" t="s">
        <v>41</v>
      </c>
      <c r="S547" s="23">
        <v>2011</v>
      </c>
      <c r="T547" s="23">
        <v>0.65</v>
      </c>
      <c r="U547" s="23">
        <v>0.3</v>
      </c>
      <c r="V547" s="23" t="s">
        <v>33</v>
      </c>
      <c r="W547" s="25">
        <v>0.65460823427795833</v>
      </c>
      <c r="X547" s="25">
        <v>0</v>
      </c>
      <c r="Y547" s="25">
        <v>0</v>
      </c>
      <c r="Z547" s="25">
        <v>0.34539176572204172</v>
      </c>
      <c r="AA547" s="25">
        <v>0</v>
      </c>
      <c r="AB547" s="25">
        <v>0</v>
      </c>
      <c r="AC547" s="25">
        <v>0</v>
      </c>
      <c r="AD547" s="25">
        <v>0</v>
      </c>
      <c r="AE547" s="25">
        <v>0</v>
      </c>
      <c r="AF547" s="25">
        <v>0</v>
      </c>
      <c r="AG547" s="25">
        <v>0</v>
      </c>
      <c r="AH547" s="25">
        <v>0</v>
      </c>
      <c r="AI547" s="25">
        <v>0</v>
      </c>
      <c r="AJ547" s="25">
        <v>0</v>
      </c>
    </row>
    <row r="548" spans="1:36" x14ac:dyDescent="0.35">
      <c r="A548" s="23" t="s">
        <v>1892</v>
      </c>
      <c r="B548" s="23" t="s">
        <v>1893</v>
      </c>
      <c r="C548" s="23" t="s">
        <v>1894</v>
      </c>
      <c r="D548" s="23" t="s">
        <v>40</v>
      </c>
      <c r="E548" s="24">
        <v>275.23801184951697</v>
      </c>
      <c r="F548" s="23" t="s">
        <v>33</v>
      </c>
      <c r="G548" s="24">
        <v>277.6837011109007</v>
      </c>
      <c r="H548" s="23" t="s">
        <v>33</v>
      </c>
      <c r="I548" s="24">
        <v>279.52125725153377</v>
      </c>
      <c r="J548" s="23" t="s">
        <v>33</v>
      </c>
      <c r="K548" s="24">
        <v>13.477525760040834</v>
      </c>
      <c r="L548" s="24">
        <v>30.001242101962319</v>
      </c>
      <c r="M548" s="23">
        <v>2000</v>
      </c>
      <c r="N548" s="24">
        <v>73665.45</v>
      </c>
      <c r="O548" s="24">
        <v>69937</v>
      </c>
      <c r="P548" s="25">
        <v>0.94938672064040885</v>
      </c>
      <c r="Q548" s="24">
        <v>0</v>
      </c>
      <c r="R548" s="23" t="s">
        <v>41</v>
      </c>
      <c r="S548" s="23">
        <v>2018</v>
      </c>
      <c r="T548" s="23">
        <v>0.65</v>
      </c>
      <c r="U548" s="23">
        <v>0</v>
      </c>
      <c r="V548" s="23" t="s">
        <v>33</v>
      </c>
      <c r="W548" s="25">
        <v>0</v>
      </c>
      <c r="X548" s="25">
        <v>0.66406246076009856</v>
      </c>
      <c r="Y548" s="25">
        <v>0.33593753923990149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  <c r="AE548" s="25">
        <v>0</v>
      </c>
      <c r="AF548" s="25">
        <v>0</v>
      </c>
      <c r="AG548" s="25">
        <v>0</v>
      </c>
      <c r="AH548" s="25">
        <v>0</v>
      </c>
      <c r="AI548" s="25">
        <v>0</v>
      </c>
      <c r="AJ548" s="25">
        <v>0</v>
      </c>
    </row>
    <row r="549" spans="1:36" x14ac:dyDescent="0.35">
      <c r="A549" s="23" t="s">
        <v>2006</v>
      </c>
      <c r="B549" s="23" t="s">
        <v>2007</v>
      </c>
      <c r="C549" s="23" t="s">
        <v>2008</v>
      </c>
      <c r="D549" s="23" t="s">
        <v>53</v>
      </c>
      <c r="E549" s="24">
        <v>200.59729976652116</v>
      </c>
      <c r="F549" s="23" t="s">
        <v>36</v>
      </c>
      <c r="G549" s="24">
        <v>275.41484113287993</v>
      </c>
      <c r="H549" s="23" t="s">
        <v>49</v>
      </c>
      <c r="I549" s="24">
        <v>282.38966602375393</v>
      </c>
      <c r="J549" s="23" t="s">
        <v>49</v>
      </c>
      <c r="K549" s="24">
        <v>10.68883023720096</v>
      </c>
      <c r="L549" s="24">
        <v>17.075017764693939</v>
      </c>
      <c r="M549" s="23">
        <v>2017</v>
      </c>
      <c r="N549" s="24">
        <v>29553</v>
      </c>
      <c r="O549" s="24">
        <v>26700</v>
      </c>
      <c r="P549" s="25">
        <v>0.90346157750482181</v>
      </c>
      <c r="Q549" s="24">
        <v>772</v>
      </c>
      <c r="R549" s="23" t="s">
        <v>41</v>
      </c>
      <c r="S549" s="23">
        <v>2017</v>
      </c>
      <c r="T549" s="23">
        <v>0.68100000000000005</v>
      </c>
      <c r="U549" s="23">
        <v>0</v>
      </c>
      <c r="V549" s="23" t="s">
        <v>33</v>
      </c>
      <c r="W549" s="25">
        <v>1</v>
      </c>
      <c r="X549" s="25">
        <v>0</v>
      </c>
      <c r="Y549" s="25">
        <v>0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  <c r="AE549" s="25">
        <v>0</v>
      </c>
      <c r="AF549" s="25">
        <v>0</v>
      </c>
      <c r="AG549" s="25">
        <v>0</v>
      </c>
      <c r="AH549" s="25">
        <v>0</v>
      </c>
      <c r="AI549" s="25">
        <v>0</v>
      </c>
      <c r="AJ549" s="25">
        <v>0</v>
      </c>
    </row>
    <row r="550" spans="1:36" x14ac:dyDescent="0.35">
      <c r="A550" s="23" t="s">
        <v>2446</v>
      </c>
      <c r="B550" s="23" t="s">
        <v>2775</v>
      </c>
      <c r="C550" s="23" t="s">
        <v>2447</v>
      </c>
      <c r="D550" s="23" t="s">
        <v>53</v>
      </c>
      <c r="E550" s="24">
        <v>144.30889672587213</v>
      </c>
      <c r="F550" s="23" t="s">
        <v>61</v>
      </c>
      <c r="G550" s="24">
        <v>182.83825722663104</v>
      </c>
      <c r="H550" s="23" t="s">
        <v>61</v>
      </c>
      <c r="I550" s="24">
        <v>169.48688514973301</v>
      </c>
      <c r="J550" s="23" t="s">
        <v>61</v>
      </c>
      <c r="K550" s="24">
        <v>18.995564875846121</v>
      </c>
      <c r="L550" s="24">
        <v>15.564923410606246</v>
      </c>
      <c r="M550" s="23">
        <v>1988</v>
      </c>
      <c r="N550" s="24">
        <v>37843.360000000001</v>
      </c>
      <c r="O550" s="24">
        <v>33885.29</v>
      </c>
      <c r="P550" s="25">
        <v>0.89540912857632093</v>
      </c>
      <c r="Q550" s="24">
        <v>543</v>
      </c>
      <c r="R550" s="23" t="s">
        <v>41</v>
      </c>
      <c r="S550" s="23">
        <v>2011</v>
      </c>
      <c r="T550" s="23">
        <v>0.67500000000000004</v>
      </c>
      <c r="U550" s="23">
        <v>0</v>
      </c>
      <c r="V550" s="23" t="s">
        <v>33</v>
      </c>
      <c r="W550" s="25">
        <v>1</v>
      </c>
      <c r="X550" s="25">
        <v>0</v>
      </c>
      <c r="Y550" s="25">
        <v>0</v>
      </c>
      <c r="Z550" s="25">
        <v>0</v>
      </c>
      <c r="AA550" s="25">
        <v>0</v>
      </c>
      <c r="AB550" s="25">
        <v>0</v>
      </c>
      <c r="AC550" s="25">
        <v>0</v>
      </c>
      <c r="AD550" s="25">
        <v>0</v>
      </c>
      <c r="AE550" s="25">
        <v>0</v>
      </c>
      <c r="AF550" s="25">
        <v>0</v>
      </c>
      <c r="AG550" s="25">
        <v>0</v>
      </c>
      <c r="AH550" s="25">
        <v>0</v>
      </c>
      <c r="AI550" s="25">
        <v>0</v>
      </c>
      <c r="AJ550" s="25">
        <v>0</v>
      </c>
    </row>
    <row r="551" spans="1:36" x14ac:dyDescent="0.35">
      <c r="A551" s="23" t="s">
        <v>1499</v>
      </c>
      <c r="B551" s="23" t="s">
        <v>1500</v>
      </c>
      <c r="C551" s="23" t="s">
        <v>1501</v>
      </c>
      <c r="D551" s="23" t="s">
        <v>2989</v>
      </c>
      <c r="E551" s="24">
        <v>127.55876185318753</v>
      </c>
      <c r="F551" s="23" t="s">
        <v>33</v>
      </c>
      <c r="G551" s="24">
        <v>131.02441497390282</v>
      </c>
      <c r="H551" s="23" t="s">
        <v>33</v>
      </c>
      <c r="I551" s="24">
        <v>130.73207475429479</v>
      </c>
      <c r="J551" s="23" t="s">
        <v>33</v>
      </c>
      <c r="K551" s="24">
        <v>0</v>
      </c>
      <c r="L551" s="24">
        <v>0</v>
      </c>
      <c r="M551" s="23">
        <v>2003</v>
      </c>
      <c r="N551" s="24">
        <v>8679.1</v>
      </c>
      <c r="O551" s="24">
        <v>1781</v>
      </c>
      <c r="P551" s="25">
        <v>0.20520560887649641</v>
      </c>
      <c r="Q551" s="24">
        <v>0</v>
      </c>
      <c r="R551" s="23" t="s">
        <v>32</v>
      </c>
      <c r="S551" s="23">
        <v>19</v>
      </c>
      <c r="T551" s="23">
        <v>0</v>
      </c>
      <c r="U551" s="23">
        <v>0</v>
      </c>
      <c r="V551" s="23" t="s">
        <v>33</v>
      </c>
      <c r="W551" s="25">
        <v>0</v>
      </c>
      <c r="X551" s="25">
        <v>0</v>
      </c>
      <c r="Y551" s="25">
        <v>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  <c r="AE551" s="25">
        <v>0</v>
      </c>
      <c r="AF551" s="25">
        <v>0</v>
      </c>
      <c r="AG551" s="25">
        <v>0</v>
      </c>
      <c r="AH551" s="25">
        <v>1</v>
      </c>
      <c r="AI551" s="25">
        <v>0</v>
      </c>
      <c r="AJ551" s="25">
        <v>0</v>
      </c>
    </row>
    <row r="552" spans="1:36" x14ac:dyDescent="0.35">
      <c r="A552" s="23" t="s">
        <v>517</v>
      </c>
      <c r="B552" s="23" t="s">
        <v>518</v>
      </c>
      <c r="C552" s="23" t="s">
        <v>519</v>
      </c>
      <c r="D552" s="23" t="s">
        <v>40</v>
      </c>
      <c r="E552" s="24">
        <v>96.849688666666665</v>
      </c>
      <c r="F552" s="23" t="s">
        <v>33</v>
      </c>
      <c r="G552" s="24">
        <v>96.688599999999994</v>
      </c>
      <c r="H552" s="23" t="s">
        <v>33</v>
      </c>
      <c r="I552" s="24">
        <v>108.84466666666667</v>
      </c>
      <c r="J552" s="23" t="s">
        <v>33</v>
      </c>
      <c r="K552" s="24">
        <v>-0.62139999999999995</v>
      </c>
      <c r="L552" s="24">
        <v>3.2894666666666668</v>
      </c>
      <c r="M552" s="23">
        <v>2007</v>
      </c>
      <c r="N552" s="24">
        <v>15000</v>
      </c>
      <c r="O552" s="24">
        <v>15000</v>
      </c>
      <c r="P552" s="25">
        <v>1</v>
      </c>
      <c r="Q552" s="24">
        <v>0</v>
      </c>
      <c r="R552" s="23" t="s">
        <v>71</v>
      </c>
      <c r="S552" s="23">
        <v>0</v>
      </c>
      <c r="T552" s="23">
        <v>0.82499999999999996</v>
      </c>
      <c r="U552" s="23">
        <v>0.89</v>
      </c>
      <c r="V552" s="23" t="s">
        <v>33</v>
      </c>
      <c r="W552" s="25">
        <v>0</v>
      </c>
      <c r="X552" s="25">
        <v>4.9289267614309851E-2</v>
      </c>
      <c r="Y552" s="25">
        <v>3.9831946890737477E-2</v>
      </c>
      <c r="Z552" s="25">
        <v>0</v>
      </c>
      <c r="AA552" s="25">
        <v>0</v>
      </c>
      <c r="AB552" s="25">
        <v>0</v>
      </c>
      <c r="AC552" s="25">
        <v>0</v>
      </c>
      <c r="AD552" s="25">
        <v>0</v>
      </c>
      <c r="AE552" s="25">
        <v>6.8466575377899491E-2</v>
      </c>
      <c r="AF552" s="25">
        <v>0</v>
      </c>
      <c r="AG552" s="25">
        <v>0.15924645433806087</v>
      </c>
      <c r="AH552" s="25">
        <v>0.6831657557789923</v>
      </c>
      <c r="AI552" s="25">
        <v>0</v>
      </c>
      <c r="AJ552" s="25">
        <v>0</v>
      </c>
    </row>
    <row r="553" spans="1:36" x14ac:dyDescent="0.35">
      <c r="A553" s="23" t="s">
        <v>2701</v>
      </c>
      <c r="B553" s="23" t="s">
        <v>2702</v>
      </c>
      <c r="C553" s="23" t="s">
        <v>2703</v>
      </c>
      <c r="D553" s="23" t="s">
        <v>85</v>
      </c>
      <c r="E553" s="24">
        <v>68.38863101517488</v>
      </c>
      <c r="F553" s="23" t="s">
        <v>61</v>
      </c>
      <c r="G553" s="24">
        <v>72.059108983202151</v>
      </c>
      <c r="H553" s="23" t="s">
        <v>61</v>
      </c>
      <c r="I553" s="24">
        <v>76.787998052422296</v>
      </c>
      <c r="J553" s="23" t="s">
        <v>61</v>
      </c>
      <c r="K553" s="24">
        <v>6.9794692850766857</v>
      </c>
      <c r="L553" s="24">
        <v>17.562363060942953</v>
      </c>
      <c r="M553" s="23">
        <v>2021</v>
      </c>
      <c r="N553" s="24">
        <v>12323</v>
      </c>
      <c r="O553" s="24">
        <v>0</v>
      </c>
      <c r="P553" s="25">
        <v>0</v>
      </c>
      <c r="Q553" s="24">
        <v>0</v>
      </c>
      <c r="R553" s="23" t="s">
        <v>33</v>
      </c>
      <c r="S553" s="23">
        <v>0</v>
      </c>
      <c r="T553" s="23">
        <v>0</v>
      </c>
      <c r="U553" s="23">
        <v>0</v>
      </c>
      <c r="V553" s="23">
        <v>0</v>
      </c>
      <c r="W553" s="25">
        <v>0</v>
      </c>
      <c r="X553" s="25">
        <v>0</v>
      </c>
      <c r="Y553" s="25">
        <v>0</v>
      </c>
      <c r="Z553" s="25">
        <v>0</v>
      </c>
      <c r="AA553" s="25">
        <v>1</v>
      </c>
      <c r="AB553" s="25">
        <v>0</v>
      </c>
      <c r="AC553" s="25">
        <v>0</v>
      </c>
      <c r="AD553" s="25">
        <v>0</v>
      </c>
      <c r="AE553" s="25">
        <v>0</v>
      </c>
      <c r="AF553" s="25">
        <v>0</v>
      </c>
      <c r="AG553" s="25">
        <v>0</v>
      </c>
      <c r="AH553" s="25">
        <v>0</v>
      </c>
      <c r="AI553" s="25">
        <v>0</v>
      </c>
      <c r="AJ553" s="25">
        <v>0</v>
      </c>
    </row>
    <row r="554" spans="1:36" x14ac:dyDescent="0.35">
      <c r="A554" s="23" t="s">
        <v>416</v>
      </c>
      <c r="B554" s="23" t="s">
        <v>2749</v>
      </c>
      <c r="C554" s="23" t="s">
        <v>417</v>
      </c>
      <c r="D554" s="23" t="s">
        <v>85</v>
      </c>
      <c r="E554" s="24">
        <v>134.1222757841962</v>
      </c>
      <c r="F554" s="23" t="s">
        <v>31</v>
      </c>
      <c r="G554" s="24">
        <v>148.74304159843004</v>
      </c>
      <c r="H554" s="23" t="s">
        <v>31</v>
      </c>
      <c r="I554" s="24">
        <v>151.14832262158063</v>
      </c>
      <c r="J554" s="23" t="s">
        <v>31</v>
      </c>
      <c r="K554" s="24">
        <v>7.2728197316610599</v>
      </c>
      <c r="L554" s="24">
        <v>22.728139529776978</v>
      </c>
      <c r="M554" s="23">
        <v>2015</v>
      </c>
      <c r="N554" s="24">
        <v>8652.49</v>
      </c>
      <c r="O554" s="24">
        <v>1500</v>
      </c>
      <c r="P554" s="25">
        <v>0.17336050085004431</v>
      </c>
      <c r="Q554" s="24">
        <v>0</v>
      </c>
      <c r="R554" s="23" t="s">
        <v>32</v>
      </c>
      <c r="S554" s="23">
        <v>2015</v>
      </c>
      <c r="T554" s="23">
        <v>0</v>
      </c>
      <c r="U554" s="23">
        <v>0</v>
      </c>
      <c r="V554" s="23" t="s">
        <v>33</v>
      </c>
      <c r="W554" s="25">
        <v>0</v>
      </c>
      <c r="X554" s="25">
        <v>1.3868840068003546E-2</v>
      </c>
      <c r="Y554" s="25">
        <v>0</v>
      </c>
      <c r="Z554" s="25">
        <v>0</v>
      </c>
      <c r="AA554" s="25">
        <v>0.95145905976198764</v>
      </c>
      <c r="AB554" s="25">
        <v>0</v>
      </c>
      <c r="AC554" s="25">
        <v>0</v>
      </c>
      <c r="AD554" s="25">
        <v>0</v>
      </c>
      <c r="AE554" s="25">
        <v>3.4672100170008865E-2</v>
      </c>
      <c r="AF554" s="25">
        <v>0</v>
      </c>
      <c r="AG554" s="25">
        <v>0</v>
      </c>
      <c r="AH554" s="25">
        <v>0</v>
      </c>
      <c r="AI554" s="25">
        <v>0</v>
      </c>
      <c r="AJ554" s="25">
        <v>0</v>
      </c>
    </row>
    <row r="555" spans="1:36" x14ac:dyDescent="0.35">
      <c r="A555" s="23" t="s">
        <v>859</v>
      </c>
      <c r="B555" s="23" t="s">
        <v>860</v>
      </c>
      <c r="C555" s="23" t="s">
        <v>861</v>
      </c>
      <c r="D555" s="23" t="s">
        <v>85</v>
      </c>
      <c r="E555" s="24">
        <v>41.926264867010403</v>
      </c>
      <c r="F555" s="23" t="s">
        <v>61</v>
      </c>
      <c r="G555" s="24">
        <v>84.488873038803817</v>
      </c>
      <c r="H555" s="23" t="s">
        <v>36</v>
      </c>
      <c r="I555" s="24">
        <v>106.07906908957985</v>
      </c>
      <c r="J555" s="23" t="s">
        <v>49</v>
      </c>
      <c r="K555" s="24">
        <v>8.4011495341351061</v>
      </c>
      <c r="L555" s="24">
        <v>22.126853066353426</v>
      </c>
      <c r="M555" s="23">
        <v>2021</v>
      </c>
      <c r="N555" s="24">
        <v>14889.51</v>
      </c>
      <c r="O555" s="24">
        <v>1459</v>
      </c>
      <c r="P555" s="25">
        <v>9.7988449586319498E-2</v>
      </c>
      <c r="Q555" s="24">
        <v>0</v>
      </c>
      <c r="R555" s="23" t="s">
        <v>32</v>
      </c>
      <c r="S555" s="23">
        <v>2021</v>
      </c>
      <c r="T555" s="23">
        <v>0</v>
      </c>
      <c r="U555" s="23">
        <v>0</v>
      </c>
      <c r="V555" s="23" t="s">
        <v>33</v>
      </c>
      <c r="W555" s="25">
        <v>0</v>
      </c>
      <c r="X555" s="25">
        <v>0</v>
      </c>
      <c r="Y555" s="25">
        <v>0</v>
      </c>
      <c r="Z555" s="25">
        <v>0</v>
      </c>
      <c r="AA555" s="25">
        <v>1</v>
      </c>
      <c r="AB555" s="25">
        <v>0</v>
      </c>
      <c r="AC555" s="25">
        <v>0</v>
      </c>
      <c r="AD555" s="25">
        <v>0</v>
      </c>
      <c r="AE555" s="25">
        <v>0</v>
      </c>
      <c r="AF555" s="25">
        <v>0</v>
      </c>
      <c r="AG555" s="25">
        <v>0</v>
      </c>
      <c r="AH555" s="25">
        <v>0</v>
      </c>
      <c r="AI555" s="25">
        <v>0</v>
      </c>
      <c r="AJ555" s="25">
        <v>0</v>
      </c>
    </row>
    <row r="556" spans="1:36" x14ac:dyDescent="0.35">
      <c r="A556" s="23" t="s">
        <v>2698</v>
      </c>
      <c r="B556" s="23" t="s">
        <v>2699</v>
      </c>
      <c r="C556" s="23" t="s">
        <v>2700</v>
      </c>
      <c r="D556" s="23" t="s">
        <v>85</v>
      </c>
      <c r="E556" s="24">
        <v>92.471025589361275</v>
      </c>
      <c r="F556" s="23" t="s">
        <v>49</v>
      </c>
      <c r="G556" s="24">
        <v>112.12664718920009</v>
      </c>
      <c r="H556" s="23" t="s">
        <v>49</v>
      </c>
      <c r="I556" s="24">
        <v>124.62795184364296</v>
      </c>
      <c r="J556" s="23" t="s">
        <v>31</v>
      </c>
      <c r="K556" s="24">
        <v>9.8758815232722146</v>
      </c>
      <c r="L556" s="24">
        <v>20.667942776546443</v>
      </c>
      <c r="M556" s="23">
        <v>2021</v>
      </c>
      <c r="N556" s="24">
        <v>9926</v>
      </c>
      <c r="O556" s="24">
        <v>0</v>
      </c>
      <c r="P556" s="25">
        <v>0</v>
      </c>
      <c r="Q556" s="24">
        <v>0</v>
      </c>
      <c r="R556" s="23" t="s">
        <v>33</v>
      </c>
      <c r="S556" s="23">
        <v>0</v>
      </c>
      <c r="T556" s="23">
        <v>0</v>
      </c>
      <c r="U556" s="23">
        <v>0</v>
      </c>
      <c r="V556" s="23">
        <v>0</v>
      </c>
      <c r="W556" s="25">
        <v>0</v>
      </c>
      <c r="X556" s="25">
        <v>0</v>
      </c>
      <c r="Y556" s="25">
        <v>0</v>
      </c>
      <c r="Z556" s="25">
        <v>0</v>
      </c>
      <c r="AA556" s="25">
        <v>1</v>
      </c>
      <c r="AB556" s="25">
        <v>0</v>
      </c>
      <c r="AC556" s="25">
        <v>0</v>
      </c>
      <c r="AD556" s="25">
        <v>0</v>
      </c>
      <c r="AE556" s="25">
        <v>0</v>
      </c>
      <c r="AF556" s="25">
        <v>0</v>
      </c>
      <c r="AG556" s="25">
        <v>0</v>
      </c>
      <c r="AH556" s="25">
        <v>0</v>
      </c>
      <c r="AI556" s="25">
        <v>0</v>
      </c>
      <c r="AJ556" s="25">
        <v>0</v>
      </c>
    </row>
    <row r="557" spans="1:36" x14ac:dyDescent="0.35">
      <c r="A557" s="23" t="s">
        <v>2888</v>
      </c>
      <c r="B557" s="23" t="s">
        <v>342</v>
      </c>
      <c r="C557" s="23" t="s">
        <v>343</v>
      </c>
      <c r="D557" s="23" t="s">
        <v>85</v>
      </c>
      <c r="E557" s="24">
        <v>94.422976744186045</v>
      </c>
      <c r="F557" s="23" t="s">
        <v>49</v>
      </c>
      <c r="G557" s="24">
        <v>98.317534883720924</v>
      </c>
      <c r="H557" s="23" t="s">
        <v>49</v>
      </c>
      <c r="I557" s="24">
        <v>104.57993178294575</v>
      </c>
      <c r="J557" s="23" t="s">
        <v>49</v>
      </c>
      <c r="K557" s="24">
        <v>8.2875193798449605</v>
      </c>
      <c r="L557" s="24">
        <v>27.72782945736434</v>
      </c>
      <c r="M557" s="23">
        <v>2016</v>
      </c>
      <c r="N557" s="24">
        <v>12900</v>
      </c>
      <c r="O557" s="24">
        <v>1489</v>
      </c>
      <c r="P557" s="25">
        <v>0.11542635658914728</v>
      </c>
      <c r="Q557" s="24">
        <v>0</v>
      </c>
      <c r="R557" s="23" t="s">
        <v>32</v>
      </c>
      <c r="S557" s="23">
        <v>0</v>
      </c>
      <c r="T557" s="23">
        <v>0</v>
      </c>
      <c r="U557" s="23">
        <v>0</v>
      </c>
      <c r="V557" s="23" t="s">
        <v>33</v>
      </c>
      <c r="W557" s="25">
        <v>0</v>
      </c>
      <c r="X557" s="25">
        <v>0</v>
      </c>
      <c r="Y557" s="25">
        <v>0</v>
      </c>
      <c r="Z557" s="25">
        <v>0</v>
      </c>
      <c r="AA557" s="25">
        <v>1</v>
      </c>
      <c r="AB557" s="25">
        <v>0</v>
      </c>
      <c r="AC557" s="25">
        <v>0</v>
      </c>
      <c r="AD557" s="25">
        <v>0</v>
      </c>
      <c r="AE557" s="25">
        <v>0</v>
      </c>
      <c r="AF557" s="25">
        <v>0</v>
      </c>
      <c r="AG557" s="25">
        <v>0</v>
      </c>
      <c r="AH557" s="25">
        <v>0</v>
      </c>
      <c r="AI557" s="25">
        <v>0</v>
      </c>
      <c r="AJ557" s="25">
        <v>0</v>
      </c>
    </row>
    <row r="558" spans="1:36" x14ac:dyDescent="0.35">
      <c r="A558" s="23" t="s">
        <v>2009</v>
      </c>
      <c r="B558" s="23" t="s">
        <v>2010</v>
      </c>
      <c r="C558" s="23" t="s">
        <v>2011</v>
      </c>
      <c r="D558" s="23" t="s">
        <v>40</v>
      </c>
      <c r="E558" s="24">
        <v>189.05993635077795</v>
      </c>
      <c r="F558" s="23" t="s">
        <v>33</v>
      </c>
      <c r="G558" s="24">
        <v>198.25406647807637</v>
      </c>
      <c r="H558" s="23" t="s">
        <v>33</v>
      </c>
      <c r="I558" s="24">
        <v>190.86115629420084</v>
      </c>
      <c r="J558" s="23" t="s">
        <v>33</v>
      </c>
      <c r="K558" s="24">
        <v>4.8231966053748234</v>
      </c>
      <c r="L558" s="24">
        <v>11.649398868458274</v>
      </c>
      <c r="M558" s="23">
        <v>1976</v>
      </c>
      <c r="N558" s="24">
        <v>5656</v>
      </c>
      <c r="O558" s="24">
        <v>5656</v>
      </c>
      <c r="P558" s="25">
        <v>1</v>
      </c>
      <c r="Q558" s="24">
        <v>0</v>
      </c>
      <c r="R558" s="23" t="s">
        <v>41</v>
      </c>
      <c r="S558" s="23">
        <v>2014</v>
      </c>
      <c r="T558" s="23">
        <v>98</v>
      </c>
      <c r="U558" s="23">
        <v>0.56999999999999995</v>
      </c>
      <c r="V558" s="23">
        <v>2017</v>
      </c>
      <c r="W558" s="25">
        <v>0</v>
      </c>
      <c r="X558" s="25">
        <v>0.14319028448880944</v>
      </c>
      <c r="Y558" s="25">
        <v>9.0521577550648755E-2</v>
      </c>
      <c r="Z558" s="25">
        <v>0</v>
      </c>
      <c r="AA558" s="25">
        <v>0</v>
      </c>
      <c r="AB558" s="25">
        <v>0</v>
      </c>
      <c r="AC558" s="25">
        <v>0</v>
      </c>
      <c r="AD558" s="25">
        <v>0</v>
      </c>
      <c r="AE558" s="25">
        <v>0</v>
      </c>
      <c r="AF558" s="25">
        <v>0</v>
      </c>
      <c r="AG558" s="25">
        <v>0.76628813796054174</v>
      </c>
      <c r="AH558" s="25">
        <v>0</v>
      </c>
      <c r="AI558" s="25">
        <v>0</v>
      </c>
      <c r="AJ558" s="25">
        <v>0</v>
      </c>
    </row>
    <row r="559" spans="1:36" x14ac:dyDescent="0.35">
      <c r="A559" s="23" t="s">
        <v>1262</v>
      </c>
      <c r="B559" s="23" t="s">
        <v>2976</v>
      </c>
      <c r="C559" s="23" t="s">
        <v>1263</v>
      </c>
      <c r="D559" s="23" t="s">
        <v>40</v>
      </c>
      <c r="E559" s="24">
        <v>188.59789058777667</v>
      </c>
      <c r="F559" s="23" t="s">
        <v>33</v>
      </c>
      <c r="G559" s="24">
        <v>207.74808333694287</v>
      </c>
      <c r="H559" s="23" t="s">
        <v>33</v>
      </c>
      <c r="I559" s="24">
        <v>195.6459154502534</v>
      </c>
      <c r="J559" s="23" t="s">
        <v>33</v>
      </c>
      <c r="K559" s="24">
        <v>0.91911032182613595</v>
      </c>
      <c r="L559" s="24">
        <v>1.76090440507645</v>
      </c>
      <c r="M559" s="23">
        <v>2014</v>
      </c>
      <c r="N559" s="24">
        <v>46174</v>
      </c>
      <c r="O559" s="24">
        <v>2168.15</v>
      </c>
      <c r="P559" s="25">
        <v>4.695607917875861E-2</v>
      </c>
      <c r="Q559" s="24">
        <v>0</v>
      </c>
      <c r="R559" s="23" t="s">
        <v>71</v>
      </c>
      <c r="S559" s="23">
        <v>2014</v>
      </c>
      <c r="T559" s="23">
        <v>0</v>
      </c>
      <c r="U559" s="23">
        <v>0</v>
      </c>
      <c r="V559" s="23" t="s">
        <v>33</v>
      </c>
      <c r="W559" s="25">
        <v>0</v>
      </c>
      <c r="X559" s="25">
        <v>0.61856618443279765</v>
      </c>
      <c r="Y559" s="25">
        <v>8.9641356607614679E-3</v>
      </c>
      <c r="Z559" s="25">
        <v>0</v>
      </c>
      <c r="AA559" s="25">
        <v>0</v>
      </c>
      <c r="AB559" s="25">
        <v>0</v>
      </c>
      <c r="AC559" s="25">
        <v>0</v>
      </c>
      <c r="AD559" s="25">
        <v>0</v>
      </c>
      <c r="AE559" s="25">
        <v>0</v>
      </c>
      <c r="AF559" s="25">
        <v>0</v>
      </c>
      <c r="AG559" s="25">
        <v>0</v>
      </c>
      <c r="AH559" s="25">
        <v>0</v>
      </c>
      <c r="AI559" s="25">
        <v>0</v>
      </c>
      <c r="AJ559" s="25">
        <v>0.37246967990644086</v>
      </c>
    </row>
    <row r="560" spans="1:36" x14ac:dyDescent="0.35">
      <c r="A560" s="23" t="s">
        <v>2853</v>
      </c>
      <c r="B560" s="23" t="s">
        <v>486</v>
      </c>
      <c r="C560" s="23" t="s">
        <v>487</v>
      </c>
      <c r="D560" s="23" t="s">
        <v>85</v>
      </c>
      <c r="E560" s="24">
        <v>129.86407715401577</v>
      </c>
      <c r="F560" s="23" t="s">
        <v>31</v>
      </c>
      <c r="G560" s="24">
        <v>132.55618640240175</v>
      </c>
      <c r="H560" s="23" t="s">
        <v>31</v>
      </c>
      <c r="I560" s="24">
        <v>143.99458938866601</v>
      </c>
      <c r="J560" s="23" t="s">
        <v>31</v>
      </c>
      <c r="K560" s="24">
        <v>13.016817662530885</v>
      </c>
      <c r="L560" s="24">
        <v>63.241053162942691</v>
      </c>
      <c r="M560" s="23">
        <v>2017</v>
      </c>
      <c r="N560" s="24">
        <v>7527.8</v>
      </c>
      <c r="O560" s="24">
        <v>1138</v>
      </c>
      <c r="P560" s="25">
        <v>0.15117298546720156</v>
      </c>
      <c r="Q560" s="24">
        <v>0</v>
      </c>
      <c r="R560" s="23" t="s">
        <v>32</v>
      </c>
      <c r="S560" s="23">
        <v>0</v>
      </c>
      <c r="T560" s="23">
        <v>0</v>
      </c>
      <c r="U560" s="23">
        <v>0</v>
      </c>
      <c r="V560" s="23" t="s">
        <v>33</v>
      </c>
      <c r="W560" s="25">
        <v>0</v>
      </c>
      <c r="X560" s="25">
        <v>0</v>
      </c>
      <c r="Y560" s="25">
        <v>0</v>
      </c>
      <c r="Z560" s="25">
        <v>0</v>
      </c>
      <c r="AA560" s="25">
        <v>1</v>
      </c>
      <c r="AB560" s="25">
        <v>0</v>
      </c>
      <c r="AC560" s="25">
        <v>0</v>
      </c>
      <c r="AD560" s="25">
        <v>0</v>
      </c>
      <c r="AE560" s="25">
        <v>0</v>
      </c>
      <c r="AF560" s="25">
        <v>0</v>
      </c>
      <c r="AG560" s="25">
        <v>0</v>
      </c>
      <c r="AH560" s="25">
        <v>0</v>
      </c>
      <c r="AI560" s="25">
        <v>0</v>
      </c>
      <c r="AJ560" s="25">
        <v>0</v>
      </c>
    </row>
    <row r="561" spans="1:36" x14ac:dyDescent="0.35">
      <c r="A561" s="23" t="s">
        <v>2123</v>
      </c>
      <c r="B561" s="23" t="s">
        <v>2124</v>
      </c>
      <c r="C561" s="23" t="s">
        <v>2125</v>
      </c>
      <c r="D561" s="23" t="s">
        <v>40</v>
      </c>
      <c r="E561" s="24">
        <v>342.4658691351035</v>
      </c>
      <c r="F561" s="23" t="s">
        <v>33</v>
      </c>
      <c r="G561" s="24">
        <v>328.75551835124526</v>
      </c>
      <c r="H561" s="23" t="s">
        <v>33</v>
      </c>
      <c r="I561" s="24">
        <v>326.06016473279306</v>
      </c>
      <c r="J561" s="23" t="s">
        <v>33</v>
      </c>
      <c r="K561" s="24">
        <v>5.066903249651463</v>
      </c>
      <c r="L561" s="24">
        <v>10.511297014607077</v>
      </c>
      <c r="M561" s="23">
        <v>2011</v>
      </c>
      <c r="N561" s="24">
        <v>13176.49</v>
      </c>
      <c r="O561" s="24">
        <v>7547.51</v>
      </c>
      <c r="P561" s="25">
        <v>0.57280125435529494</v>
      </c>
      <c r="Q561" s="24">
        <v>191</v>
      </c>
      <c r="R561" s="23" t="s">
        <v>32</v>
      </c>
      <c r="S561" s="23">
        <v>0</v>
      </c>
      <c r="T561" s="23">
        <v>0</v>
      </c>
      <c r="U561" s="23">
        <v>0</v>
      </c>
      <c r="V561" s="23" t="s">
        <v>33</v>
      </c>
      <c r="W561" s="25">
        <v>0.80727340892756716</v>
      </c>
      <c r="X561" s="25">
        <v>0</v>
      </c>
      <c r="Y561" s="25">
        <v>0.19272659107243278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  <c r="AE561" s="25">
        <v>0</v>
      </c>
      <c r="AF561" s="25">
        <v>0</v>
      </c>
      <c r="AG561" s="25">
        <v>0</v>
      </c>
      <c r="AH561" s="25">
        <v>0</v>
      </c>
      <c r="AI561" s="25">
        <v>0</v>
      </c>
      <c r="AJ561" s="25">
        <v>0</v>
      </c>
    </row>
    <row r="562" spans="1:36" x14ac:dyDescent="0.35">
      <c r="A562" s="23" t="s">
        <v>993</v>
      </c>
      <c r="B562" s="23" t="s">
        <v>2825</v>
      </c>
      <c r="C562" s="23" t="s">
        <v>994</v>
      </c>
      <c r="D562" s="23" t="s">
        <v>30</v>
      </c>
      <c r="E562" s="24">
        <v>39.744985227802829</v>
      </c>
      <c r="F562" s="23" t="s">
        <v>33</v>
      </c>
      <c r="G562" s="24">
        <v>44.864873270097966</v>
      </c>
      <c r="H562" s="23" t="s">
        <v>61</v>
      </c>
      <c r="I562" s="24">
        <v>54.34893484683564</v>
      </c>
      <c r="J562" s="23" t="s">
        <v>61</v>
      </c>
      <c r="K562" s="24">
        <v>0</v>
      </c>
      <c r="L562" s="24">
        <v>0</v>
      </c>
      <c r="M562" s="23">
        <v>1996</v>
      </c>
      <c r="N562" s="24">
        <v>6431</v>
      </c>
      <c r="O562" s="24">
        <v>6100</v>
      </c>
      <c r="P562" s="25">
        <v>0.94853055512361995</v>
      </c>
      <c r="Q562" s="24">
        <v>0</v>
      </c>
      <c r="R562" s="23" t="s">
        <v>41</v>
      </c>
      <c r="S562" s="23">
        <v>2016</v>
      </c>
      <c r="T562" s="23">
        <v>0.75</v>
      </c>
      <c r="U562" s="23">
        <v>0</v>
      </c>
      <c r="V562" s="23" t="s">
        <v>33</v>
      </c>
      <c r="W562" s="25">
        <v>0</v>
      </c>
      <c r="X562" s="25">
        <v>0</v>
      </c>
      <c r="Y562" s="25">
        <v>1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  <c r="AE562" s="25">
        <v>0</v>
      </c>
      <c r="AF562" s="25">
        <v>0</v>
      </c>
      <c r="AG562" s="25">
        <v>0</v>
      </c>
      <c r="AH562" s="25">
        <v>0</v>
      </c>
      <c r="AI562" s="25">
        <v>0</v>
      </c>
      <c r="AJ562" s="25">
        <v>0</v>
      </c>
    </row>
    <row r="563" spans="1:36" x14ac:dyDescent="0.35">
      <c r="A563" s="23" t="s">
        <v>2757</v>
      </c>
      <c r="B563" s="23" t="s">
        <v>2758</v>
      </c>
      <c r="C563" s="23" t="s">
        <v>2673</v>
      </c>
      <c r="D563" s="23" t="s">
        <v>40</v>
      </c>
      <c r="E563" s="24">
        <v>411.63824258779772</v>
      </c>
      <c r="F563" s="23" t="s">
        <v>33</v>
      </c>
      <c r="G563" s="24">
        <v>404.53253601254522</v>
      </c>
      <c r="H563" s="23" t="s">
        <v>33</v>
      </c>
      <c r="I563" s="24">
        <v>418.44463367492062</v>
      </c>
      <c r="J563" s="23" t="s">
        <v>33</v>
      </c>
      <c r="K563" s="24">
        <v>23.232084898435506</v>
      </c>
      <c r="L563" s="24">
        <v>56.379052550964587</v>
      </c>
      <c r="M563" s="23">
        <v>2017</v>
      </c>
      <c r="N563" s="24">
        <v>27421</v>
      </c>
      <c r="O563" s="24">
        <v>27421</v>
      </c>
      <c r="P563" s="25">
        <v>1</v>
      </c>
      <c r="Q563" s="24">
        <v>0</v>
      </c>
      <c r="R563" s="23" t="s">
        <v>41</v>
      </c>
      <c r="S563" s="23">
        <v>2017</v>
      </c>
      <c r="T563" s="23">
        <v>0.63600000000000001</v>
      </c>
      <c r="U563" s="23">
        <v>0.18099999999999999</v>
      </c>
      <c r="V563" s="23" t="s">
        <v>33</v>
      </c>
      <c r="W563" s="25">
        <v>0</v>
      </c>
      <c r="X563" s="25">
        <v>0</v>
      </c>
      <c r="Y563" s="25">
        <v>0.65643120236315233</v>
      </c>
      <c r="Z563" s="25">
        <v>0</v>
      </c>
      <c r="AA563" s="25">
        <v>0</v>
      </c>
      <c r="AB563" s="25">
        <v>0.34356879763684767</v>
      </c>
      <c r="AC563" s="25">
        <v>0</v>
      </c>
      <c r="AD563" s="25">
        <v>0</v>
      </c>
      <c r="AE563" s="25">
        <v>0</v>
      </c>
      <c r="AF563" s="25">
        <v>0</v>
      </c>
      <c r="AG563" s="25">
        <v>0</v>
      </c>
      <c r="AH563" s="25">
        <v>0</v>
      </c>
      <c r="AI563" s="25">
        <v>0</v>
      </c>
      <c r="AJ563" s="25">
        <v>0</v>
      </c>
    </row>
    <row r="564" spans="1:36" x14ac:dyDescent="0.35">
      <c r="A564" s="23" t="s">
        <v>1073</v>
      </c>
      <c r="B564" s="23" t="s">
        <v>1074</v>
      </c>
      <c r="C564" s="23" t="s">
        <v>1075</v>
      </c>
      <c r="D564" s="23" t="s">
        <v>60</v>
      </c>
      <c r="E564" s="24">
        <v>170.53309180996018</v>
      </c>
      <c r="F564" s="23" t="s">
        <v>49</v>
      </c>
      <c r="G564" s="24">
        <v>171.20791100041291</v>
      </c>
      <c r="H564" s="23" t="s">
        <v>49</v>
      </c>
      <c r="I564" s="24">
        <v>177.69982285326122</v>
      </c>
      <c r="J564" s="23" t="s">
        <v>49</v>
      </c>
      <c r="K564" s="24">
        <v>2.0299684332503096</v>
      </c>
      <c r="L564" s="24">
        <v>3.5852635224230478</v>
      </c>
      <c r="M564" s="23">
        <v>1979</v>
      </c>
      <c r="N564" s="24">
        <v>75079</v>
      </c>
      <c r="O564" s="24">
        <v>50258</v>
      </c>
      <c r="P564" s="25">
        <v>0.66940156368625048</v>
      </c>
      <c r="Q564" s="24">
        <v>0</v>
      </c>
      <c r="R564" s="23" t="s">
        <v>41</v>
      </c>
      <c r="S564" s="23">
        <v>2010</v>
      </c>
      <c r="T564" s="23">
        <v>0.70599999999999996</v>
      </c>
      <c r="U564" s="23">
        <v>0.311</v>
      </c>
      <c r="V564" s="23" t="s">
        <v>33</v>
      </c>
      <c r="W564" s="25">
        <v>0</v>
      </c>
      <c r="X564" s="25">
        <v>0.96623574485246344</v>
      </c>
      <c r="Y564" s="25">
        <v>3.3764255147536573E-2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  <c r="AE564" s="25">
        <v>0</v>
      </c>
      <c r="AF564" s="25">
        <v>0</v>
      </c>
      <c r="AG564" s="25">
        <v>0</v>
      </c>
      <c r="AH564" s="25">
        <v>0</v>
      </c>
      <c r="AI564" s="25">
        <v>0</v>
      </c>
      <c r="AJ564" s="25">
        <v>0</v>
      </c>
    </row>
    <row r="565" spans="1:36" x14ac:dyDescent="0.35">
      <c r="A565" s="23" t="s">
        <v>1022</v>
      </c>
      <c r="B565" s="23" t="s">
        <v>1023</v>
      </c>
      <c r="C565" s="23" t="s">
        <v>1024</v>
      </c>
      <c r="D565" s="23" t="s">
        <v>60</v>
      </c>
      <c r="E565" s="24">
        <v>209.30172985353505</v>
      </c>
      <c r="F565" s="23" t="s">
        <v>31</v>
      </c>
      <c r="G565" s="24">
        <v>205.76194924959316</v>
      </c>
      <c r="H565" s="23" t="s">
        <v>31</v>
      </c>
      <c r="I565" s="24">
        <v>212.82228316557169</v>
      </c>
      <c r="J565" s="23" t="s">
        <v>31</v>
      </c>
      <c r="K565" s="24">
        <v>0</v>
      </c>
      <c r="L565" s="24">
        <v>0</v>
      </c>
      <c r="M565" s="23">
        <v>1996</v>
      </c>
      <c r="N565" s="24">
        <v>16591</v>
      </c>
      <c r="O565" s="24">
        <v>16591</v>
      </c>
      <c r="P565" s="25">
        <v>1</v>
      </c>
      <c r="Q565" s="24">
        <v>0</v>
      </c>
      <c r="R565" s="23" t="s">
        <v>41</v>
      </c>
      <c r="S565" s="23">
        <v>2011</v>
      </c>
      <c r="T565" s="23">
        <v>0.89100000000000001</v>
      </c>
      <c r="U565" s="23">
        <v>0.311</v>
      </c>
      <c r="V565" s="23" t="s">
        <v>33</v>
      </c>
      <c r="W565" s="25">
        <v>0</v>
      </c>
      <c r="X565" s="25">
        <v>0.96913989512386234</v>
      </c>
      <c r="Y565" s="25">
        <v>3.0860104876137665E-2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  <c r="AE565" s="25">
        <v>0</v>
      </c>
      <c r="AF565" s="25">
        <v>0</v>
      </c>
      <c r="AG565" s="25">
        <v>0</v>
      </c>
      <c r="AH565" s="25">
        <v>0</v>
      </c>
      <c r="AI565" s="25">
        <v>0</v>
      </c>
      <c r="AJ565" s="25">
        <v>0</v>
      </c>
    </row>
    <row r="566" spans="1:36" x14ac:dyDescent="0.35">
      <c r="A566" s="23" t="s">
        <v>1032</v>
      </c>
      <c r="B566" s="23" t="s">
        <v>1033</v>
      </c>
      <c r="C566" s="23" t="s">
        <v>1034</v>
      </c>
      <c r="D566" s="23" t="s">
        <v>60</v>
      </c>
      <c r="E566" s="24">
        <v>325.84723273286863</v>
      </c>
      <c r="F566" s="23" t="s">
        <v>31</v>
      </c>
      <c r="G566" s="24">
        <v>327.67150357563048</v>
      </c>
      <c r="H566" s="23" t="s">
        <v>31</v>
      </c>
      <c r="I566" s="24">
        <v>329.19039105639541</v>
      </c>
      <c r="J566" s="23" t="s">
        <v>31</v>
      </c>
      <c r="K566" s="24">
        <v>0</v>
      </c>
      <c r="L566" s="24">
        <v>0</v>
      </c>
      <c r="M566" s="23">
        <v>1986</v>
      </c>
      <c r="N566" s="24">
        <v>11047</v>
      </c>
      <c r="O566" s="24">
        <v>8824</v>
      </c>
      <c r="P566" s="25">
        <v>0.79876889653299543</v>
      </c>
      <c r="Q566" s="24">
        <v>0</v>
      </c>
      <c r="R566" s="23" t="s">
        <v>41</v>
      </c>
      <c r="S566" s="23">
        <v>2010</v>
      </c>
      <c r="T566" s="23">
        <v>0.80400000000000005</v>
      </c>
      <c r="U566" s="23">
        <v>0.24099999999999999</v>
      </c>
      <c r="V566" s="23" t="s">
        <v>33</v>
      </c>
      <c r="W566" s="25">
        <v>0</v>
      </c>
      <c r="X566" s="25">
        <v>1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  <c r="AE566" s="25">
        <v>0</v>
      </c>
      <c r="AF566" s="25">
        <v>0</v>
      </c>
      <c r="AG566" s="25">
        <v>0</v>
      </c>
      <c r="AH566" s="25">
        <v>0</v>
      </c>
      <c r="AI566" s="25">
        <v>0</v>
      </c>
      <c r="AJ566" s="25">
        <v>0</v>
      </c>
    </row>
    <row r="567" spans="1:36" x14ac:dyDescent="0.35">
      <c r="A567" s="23" t="s">
        <v>2552</v>
      </c>
      <c r="B567" s="23" t="s">
        <v>2553</v>
      </c>
      <c r="C567" s="23" t="s">
        <v>2554</v>
      </c>
      <c r="D567" s="23" t="s">
        <v>60</v>
      </c>
      <c r="E567" s="24">
        <v>214.7826226718351</v>
      </c>
      <c r="F567" s="23" t="s">
        <v>31</v>
      </c>
      <c r="G567" s="24">
        <v>209.24430367779144</v>
      </c>
      <c r="H567" s="23" t="s">
        <v>31</v>
      </c>
      <c r="I567" s="24">
        <v>219.76452680344141</v>
      </c>
      <c r="J567" s="23" t="s">
        <v>31</v>
      </c>
      <c r="K567" s="24">
        <v>0</v>
      </c>
      <c r="L567" s="24">
        <v>0</v>
      </c>
      <c r="M567" s="23">
        <v>1998</v>
      </c>
      <c r="N567" s="24">
        <v>10577</v>
      </c>
      <c r="O567" s="24">
        <v>9171</v>
      </c>
      <c r="P567" s="25">
        <v>0.86707005767230783</v>
      </c>
      <c r="Q567" s="24">
        <v>0</v>
      </c>
      <c r="R567" s="23" t="s">
        <v>33</v>
      </c>
      <c r="S567" s="23">
        <v>0</v>
      </c>
      <c r="T567" s="23">
        <v>0.68</v>
      </c>
      <c r="U567" s="23">
        <v>0</v>
      </c>
      <c r="V567" s="23">
        <v>2022</v>
      </c>
      <c r="W567" s="25">
        <v>0</v>
      </c>
      <c r="X567" s="25">
        <v>1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  <c r="AE567" s="25">
        <v>0</v>
      </c>
      <c r="AF567" s="25">
        <v>0</v>
      </c>
      <c r="AG567" s="25">
        <v>0</v>
      </c>
      <c r="AH567" s="25">
        <v>0</v>
      </c>
      <c r="AI567" s="25">
        <v>0</v>
      </c>
      <c r="AJ567" s="25">
        <v>0</v>
      </c>
    </row>
    <row r="568" spans="1:36" x14ac:dyDescent="0.35">
      <c r="A568" s="23" t="s">
        <v>1434</v>
      </c>
      <c r="B568" s="23" t="s">
        <v>1435</v>
      </c>
      <c r="C568" s="23" t="s">
        <v>1436</v>
      </c>
      <c r="D568" s="23" t="s">
        <v>60</v>
      </c>
      <c r="E568" s="24">
        <v>172.38095362113509</v>
      </c>
      <c r="F568" s="23" t="s">
        <v>49</v>
      </c>
      <c r="G568" s="24">
        <v>175.89809567463956</v>
      </c>
      <c r="H568" s="23" t="s">
        <v>49</v>
      </c>
      <c r="I568" s="24">
        <v>174.00965705475457</v>
      </c>
      <c r="J568" s="23" t="s">
        <v>49</v>
      </c>
      <c r="K568" s="24">
        <v>0.18872406033836153</v>
      </c>
      <c r="L568" s="24">
        <v>0.89901241770147511</v>
      </c>
      <c r="M568" s="23">
        <v>2011</v>
      </c>
      <c r="N568" s="24">
        <v>95992</v>
      </c>
      <c r="O568" s="24">
        <v>85783</v>
      </c>
      <c r="P568" s="25">
        <v>0.89364738728227355</v>
      </c>
      <c r="Q568" s="24">
        <v>0</v>
      </c>
      <c r="R568" s="23" t="s">
        <v>33</v>
      </c>
      <c r="S568" s="23">
        <v>2013</v>
      </c>
      <c r="T568" s="23">
        <v>0.53900000000000003</v>
      </c>
      <c r="U568" s="23">
        <v>0.13500000000000001</v>
      </c>
      <c r="V568" s="23">
        <v>2025</v>
      </c>
      <c r="W568" s="25">
        <v>0</v>
      </c>
      <c r="X568" s="25">
        <v>0.97206340111675971</v>
      </c>
      <c r="Y568" s="25">
        <v>2.7936598883240269E-2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  <c r="AE568" s="25">
        <v>0</v>
      </c>
      <c r="AF568" s="25">
        <v>0</v>
      </c>
      <c r="AG568" s="25">
        <v>0</v>
      </c>
      <c r="AH568" s="25">
        <v>0</v>
      </c>
      <c r="AI568" s="25">
        <v>0</v>
      </c>
      <c r="AJ568" s="25">
        <v>0</v>
      </c>
    </row>
    <row r="569" spans="1:36" x14ac:dyDescent="0.35">
      <c r="A569" s="23" t="s">
        <v>2946</v>
      </c>
      <c r="B569" s="23" t="s">
        <v>2947</v>
      </c>
      <c r="C569" s="23" t="s">
        <v>1025</v>
      </c>
      <c r="D569" s="23" t="s">
        <v>40</v>
      </c>
      <c r="E569" s="24">
        <v>136.19806512455892</v>
      </c>
      <c r="F569" s="23" t="s">
        <v>33</v>
      </c>
      <c r="G569" s="24">
        <v>114.26128235830163</v>
      </c>
      <c r="H569" s="23" t="s">
        <v>33</v>
      </c>
      <c r="I569" s="24">
        <v>132.60028468594479</v>
      </c>
      <c r="J569" s="23" t="s">
        <v>33</v>
      </c>
      <c r="K569" s="24">
        <v>0.48470784369823289</v>
      </c>
      <c r="L569" s="24">
        <v>3.9350591094204201</v>
      </c>
      <c r="M569" s="23">
        <v>2000</v>
      </c>
      <c r="N569" s="24">
        <v>28311.9</v>
      </c>
      <c r="O569" s="24">
        <v>24858</v>
      </c>
      <c r="P569" s="25">
        <v>0.87800536170302945</v>
      </c>
      <c r="Q569" s="24">
        <v>0</v>
      </c>
      <c r="R569" s="23" t="s">
        <v>41</v>
      </c>
      <c r="S569" s="23">
        <v>2022</v>
      </c>
      <c r="T569" s="23">
        <v>0.57999999999999996</v>
      </c>
      <c r="U569" s="23">
        <v>0.12</v>
      </c>
      <c r="V569" s="23" t="s">
        <v>33</v>
      </c>
      <c r="W569" s="25">
        <v>0</v>
      </c>
      <c r="X569" s="25">
        <v>0.85661323352870555</v>
      </c>
      <c r="Y569" s="25">
        <v>0.14338676647129439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  <c r="AE569" s="25">
        <v>0</v>
      </c>
      <c r="AF569" s="25">
        <v>0</v>
      </c>
      <c r="AG569" s="25">
        <v>0</v>
      </c>
      <c r="AH569" s="25">
        <v>0</v>
      </c>
      <c r="AI569" s="25">
        <v>0</v>
      </c>
      <c r="AJ569" s="25">
        <v>0</v>
      </c>
    </row>
    <row r="570" spans="1:36" x14ac:dyDescent="0.35">
      <c r="A570" s="23" t="s">
        <v>2508</v>
      </c>
      <c r="B570" s="23" t="s">
        <v>2509</v>
      </c>
      <c r="C570" s="23" t="s">
        <v>2510</v>
      </c>
      <c r="D570" s="23" t="s">
        <v>40</v>
      </c>
      <c r="E570" s="24">
        <v>144.18314414554501</v>
      </c>
      <c r="F570" s="23" t="s">
        <v>33</v>
      </c>
      <c r="G570" s="24">
        <v>144.43700824133106</v>
      </c>
      <c r="H570" s="23" t="s">
        <v>33</v>
      </c>
      <c r="I570" s="24">
        <v>150.20960970300109</v>
      </c>
      <c r="J570" s="23" t="s">
        <v>33</v>
      </c>
      <c r="K570" s="24">
        <v>0</v>
      </c>
      <c r="L570" s="24">
        <v>0</v>
      </c>
      <c r="M570" s="23">
        <v>1984</v>
      </c>
      <c r="N570" s="24">
        <v>25724</v>
      </c>
      <c r="O570" s="24">
        <v>23153</v>
      </c>
      <c r="P570" s="25">
        <v>0.90005442388431034</v>
      </c>
      <c r="Q570" s="24">
        <v>0</v>
      </c>
      <c r="R570" s="23" t="s">
        <v>41</v>
      </c>
      <c r="S570" s="23">
        <v>2018</v>
      </c>
      <c r="T570" s="23">
        <v>0.6</v>
      </c>
      <c r="U570" s="23">
        <v>0.2</v>
      </c>
      <c r="V570" s="23" t="s">
        <v>33</v>
      </c>
      <c r="W570" s="25">
        <v>0</v>
      </c>
      <c r="X570" s="25">
        <v>0.48849323588866428</v>
      </c>
      <c r="Y570" s="25">
        <v>0.51150676411133567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  <c r="AE570" s="25">
        <v>0</v>
      </c>
      <c r="AF570" s="25">
        <v>0</v>
      </c>
      <c r="AG570" s="25">
        <v>0</v>
      </c>
      <c r="AH570" s="25">
        <v>0</v>
      </c>
      <c r="AI570" s="25">
        <v>0</v>
      </c>
      <c r="AJ570" s="25">
        <v>0</v>
      </c>
    </row>
    <row r="571" spans="1:36" x14ac:dyDescent="0.35">
      <c r="A571" s="23" t="s">
        <v>2193</v>
      </c>
      <c r="B571" s="23" t="s">
        <v>2194</v>
      </c>
      <c r="C571" s="23" t="s">
        <v>2195</v>
      </c>
      <c r="D571" s="23" t="s">
        <v>30</v>
      </c>
      <c r="E571" s="24">
        <v>199.68711864570287</v>
      </c>
      <c r="F571" s="23" t="s">
        <v>33</v>
      </c>
      <c r="G571" s="24">
        <v>195.66841811624846</v>
      </c>
      <c r="H571" s="23" t="s">
        <v>61</v>
      </c>
      <c r="I571" s="24">
        <v>198.47265343003824</v>
      </c>
      <c r="J571" s="23" t="s">
        <v>61</v>
      </c>
      <c r="K571" s="24">
        <v>0</v>
      </c>
      <c r="L571" s="24">
        <v>0</v>
      </c>
      <c r="M571" s="23">
        <v>2003</v>
      </c>
      <c r="N571" s="24">
        <v>12439.22</v>
      </c>
      <c r="O571" s="24">
        <v>11347</v>
      </c>
      <c r="P571" s="25">
        <v>0.91219545920081813</v>
      </c>
      <c r="Q571" s="24">
        <v>0</v>
      </c>
      <c r="R571" s="23" t="s">
        <v>41</v>
      </c>
      <c r="S571" s="23">
        <v>2002</v>
      </c>
      <c r="T571" s="23">
        <v>0.9</v>
      </c>
      <c r="U571" s="23">
        <v>0.2</v>
      </c>
      <c r="V571" s="23" t="s">
        <v>33</v>
      </c>
      <c r="W571" s="25">
        <v>0</v>
      </c>
      <c r="X571" s="25">
        <v>0</v>
      </c>
      <c r="Y571" s="25">
        <v>1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  <c r="AE571" s="25">
        <v>0</v>
      </c>
      <c r="AF571" s="25">
        <v>0</v>
      </c>
      <c r="AG571" s="25">
        <v>0</v>
      </c>
      <c r="AH571" s="25">
        <v>0</v>
      </c>
      <c r="AI571" s="25">
        <v>0</v>
      </c>
      <c r="AJ571" s="25">
        <v>0</v>
      </c>
    </row>
    <row r="572" spans="1:36" x14ac:dyDescent="0.35">
      <c r="A572" s="23" t="s">
        <v>2746</v>
      </c>
      <c r="B572" s="23" t="s">
        <v>2536</v>
      </c>
      <c r="C572" s="23" t="s">
        <v>2537</v>
      </c>
      <c r="D572" s="23" t="s">
        <v>40</v>
      </c>
      <c r="E572" s="24">
        <v>114.80158224288553</v>
      </c>
      <c r="F572" s="23" t="s">
        <v>33</v>
      </c>
      <c r="G572" s="24">
        <v>84.074449027033097</v>
      </c>
      <c r="H572" s="23" t="s">
        <v>33</v>
      </c>
      <c r="I572" s="24">
        <v>185.11783397697874</v>
      </c>
      <c r="J572" s="23" t="s">
        <v>33</v>
      </c>
      <c r="K572" s="24">
        <v>0</v>
      </c>
      <c r="L572" s="24">
        <v>0</v>
      </c>
      <c r="M572" s="23">
        <v>1990</v>
      </c>
      <c r="N572" s="24">
        <v>26671</v>
      </c>
      <c r="O572" s="24">
        <v>24094</v>
      </c>
      <c r="P572" s="25">
        <v>0.90337820104233058</v>
      </c>
      <c r="Q572" s="24">
        <v>88</v>
      </c>
      <c r="R572" s="23" t="s">
        <v>41</v>
      </c>
      <c r="S572" s="23">
        <v>2023</v>
      </c>
      <c r="T572" s="23">
        <v>0.7</v>
      </c>
      <c r="U572" s="23">
        <v>0.2</v>
      </c>
      <c r="V572" s="23" t="s">
        <v>33</v>
      </c>
      <c r="W572" s="25">
        <v>0.35094297176708783</v>
      </c>
      <c r="X572" s="25">
        <v>0</v>
      </c>
      <c r="Y572" s="25">
        <v>0.64905702823291211</v>
      </c>
      <c r="Z572" s="25">
        <v>0</v>
      </c>
      <c r="AA572" s="25">
        <v>0</v>
      </c>
      <c r="AB572" s="25">
        <v>0</v>
      </c>
      <c r="AC572" s="25">
        <v>0</v>
      </c>
      <c r="AD572" s="25">
        <v>0</v>
      </c>
      <c r="AE572" s="25">
        <v>0</v>
      </c>
      <c r="AF572" s="25">
        <v>0</v>
      </c>
      <c r="AG572" s="25">
        <v>0</v>
      </c>
      <c r="AH572" s="25">
        <v>0</v>
      </c>
      <c r="AI572" s="25">
        <v>0</v>
      </c>
      <c r="AJ572" s="25">
        <v>0</v>
      </c>
    </row>
    <row r="573" spans="1:36" x14ac:dyDescent="0.35">
      <c r="A573" s="23" t="s">
        <v>2288</v>
      </c>
      <c r="B573" s="23" t="s">
        <v>2289</v>
      </c>
      <c r="C573" s="23" t="s">
        <v>2290</v>
      </c>
      <c r="D573" s="23" t="s">
        <v>60</v>
      </c>
      <c r="E573" s="24">
        <v>131.20178089613324</v>
      </c>
      <c r="F573" s="23" t="s">
        <v>36</v>
      </c>
      <c r="G573" s="24">
        <v>133.64998620733923</v>
      </c>
      <c r="H573" s="23" t="s">
        <v>36</v>
      </c>
      <c r="I573" s="24">
        <v>135.85912229772737</v>
      </c>
      <c r="J573" s="23" t="s">
        <v>36</v>
      </c>
      <c r="K573" s="24">
        <v>0</v>
      </c>
      <c r="L573" s="24">
        <v>0</v>
      </c>
      <c r="M573" s="23">
        <v>2002</v>
      </c>
      <c r="N573" s="24">
        <v>26173.34</v>
      </c>
      <c r="O573" s="24">
        <v>17373</v>
      </c>
      <c r="P573" s="25">
        <v>0.66376702400228627</v>
      </c>
      <c r="Q573" s="24">
        <v>0</v>
      </c>
      <c r="R573" s="23" t="s">
        <v>41</v>
      </c>
      <c r="S573" s="23">
        <v>2018</v>
      </c>
      <c r="T573" s="23">
        <v>0.60099999999999998</v>
      </c>
      <c r="U573" s="23">
        <v>0.24199999999999999</v>
      </c>
      <c r="V573" s="23">
        <v>2023</v>
      </c>
      <c r="W573" s="25">
        <v>0</v>
      </c>
      <c r="X573" s="25">
        <v>1</v>
      </c>
      <c r="Y573" s="25">
        <v>0</v>
      </c>
      <c r="Z573" s="25">
        <v>0</v>
      </c>
      <c r="AA573" s="25">
        <v>0</v>
      </c>
      <c r="AB573" s="25">
        <v>0</v>
      </c>
      <c r="AC573" s="25">
        <v>0</v>
      </c>
      <c r="AD573" s="25">
        <v>0</v>
      </c>
      <c r="AE573" s="25">
        <v>0</v>
      </c>
      <c r="AF573" s="25">
        <v>0</v>
      </c>
      <c r="AG573" s="25">
        <v>0</v>
      </c>
      <c r="AH573" s="25">
        <v>0</v>
      </c>
      <c r="AI573" s="25">
        <v>0</v>
      </c>
      <c r="AJ573" s="25">
        <v>0</v>
      </c>
    </row>
    <row r="574" spans="1:36" x14ac:dyDescent="0.35">
      <c r="A574" s="23" t="s">
        <v>1196</v>
      </c>
      <c r="B574" s="23" t="s">
        <v>1197</v>
      </c>
      <c r="C574" s="23" t="s">
        <v>1198</v>
      </c>
      <c r="D574" s="23" t="s">
        <v>60</v>
      </c>
      <c r="E574" s="24">
        <v>149.48509372296454</v>
      </c>
      <c r="F574" s="23" t="s">
        <v>49</v>
      </c>
      <c r="G574" s="24">
        <v>168.47430164375663</v>
      </c>
      <c r="H574" s="23" t="s">
        <v>49</v>
      </c>
      <c r="I574" s="24">
        <v>162.79586657694895</v>
      </c>
      <c r="J574" s="23" t="s">
        <v>49</v>
      </c>
      <c r="K574" s="24">
        <v>0</v>
      </c>
      <c r="L574" s="24">
        <v>0</v>
      </c>
      <c r="M574" s="23">
        <v>1995</v>
      </c>
      <c r="N574" s="24">
        <v>10403</v>
      </c>
      <c r="O574" s="24">
        <v>8824</v>
      </c>
      <c r="P574" s="25">
        <v>0.84821686052100354</v>
      </c>
      <c r="Q574" s="24">
        <v>0</v>
      </c>
      <c r="R574" s="23" t="s">
        <v>81</v>
      </c>
      <c r="S574" s="23">
        <v>2011</v>
      </c>
      <c r="T574" s="23">
        <v>1.1299999999999999</v>
      </c>
      <c r="U574" s="23">
        <v>0</v>
      </c>
      <c r="V574" s="23" t="s">
        <v>33</v>
      </c>
      <c r="W574" s="25">
        <v>0</v>
      </c>
      <c r="X574" s="25">
        <v>1</v>
      </c>
      <c r="Y574" s="25">
        <v>0</v>
      </c>
      <c r="Z574" s="25">
        <v>0</v>
      </c>
      <c r="AA574" s="25">
        <v>0</v>
      </c>
      <c r="AB574" s="25">
        <v>0</v>
      </c>
      <c r="AC574" s="25">
        <v>0</v>
      </c>
      <c r="AD574" s="25">
        <v>0</v>
      </c>
      <c r="AE574" s="25">
        <v>0</v>
      </c>
      <c r="AF574" s="25">
        <v>0</v>
      </c>
      <c r="AG574" s="25">
        <v>0</v>
      </c>
      <c r="AH574" s="25">
        <v>0</v>
      </c>
      <c r="AI574" s="25">
        <v>0</v>
      </c>
      <c r="AJ574" s="25">
        <v>0</v>
      </c>
    </row>
    <row r="575" spans="1:36" x14ac:dyDescent="0.35">
      <c r="A575" s="23" t="s">
        <v>270</v>
      </c>
      <c r="B575" s="23" t="s">
        <v>271</v>
      </c>
      <c r="C575" s="23" t="s">
        <v>272</v>
      </c>
      <c r="D575" s="23" t="s">
        <v>60</v>
      </c>
      <c r="E575" s="24">
        <v>186.52755540085857</v>
      </c>
      <c r="F575" s="23" t="s">
        <v>31</v>
      </c>
      <c r="G575" s="24">
        <v>192.20882642998026</v>
      </c>
      <c r="H575" s="23" t="s">
        <v>31</v>
      </c>
      <c r="I575" s="24">
        <v>182.85640735584175</v>
      </c>
      <c r="J575" s="23" t="s">
        <v>31</v>
      </c>
      <c r="K575" s="24">
        <v>0</v>
      </c>
      <c r="L575" s="24">
        <v>0</v>
      </c>
      <c r="M575" s="23">
        <v>2006</v>
      </c>
      <c r="N575" s="24">
        <v>51714</v>
      </c>
      <c r="O575" s="24">
        <v>41621</v>
      </c>
      <c r="P575" s="25">
        <v>0.80483041342769845</v>
      </c>
      <c r="Q575" s="24">
        <v>0</v>
      </c>
      <c r="R575" s="23" t="s">
        <v>41</v>
      </c>
      <c r="S575" s="23">
        <v>2025</v>
      </c>
      <c r="T575" s="23">
        <v>0.57999999999999996</v>
      </c>
      <c r="U575" s="23">
        <v>0.18</v>
      </c>
      <c r="V575" s="23" t="s">
        <v>33</v>
      </c>
      <c r="W575" s="25">
        <v>0</v>
      </c>
      <c r="X575" s="25">
        <v>0.97042063070459261</v>
      </c>
      <c r="Y575" s="25">
        <v>2.9579369295407349E-2</v>
      </c>
      <c r="Z575" s="25">
        <v>0</v>
      </c>
      <c r="AA575" s="25">
        <v>0</v>
      </c>
      <c r="AB575" s="25">
        <v>0</v>
      </c>
      <c r="AC575" s="25">
        <v>0</v>
      </c>
      <c r="AD575" s="25">
        <v>0</v>
      </c>
      <c r="AE575" s="25">
        <v>0</v>
      </c>
      <c r="AF575" s="25">
        <v>0</v>
      </c>
      <c r="AG575" s="25">
        <v>0</v>
      </c>
      <c r="AH575" s="25">
        <v>0</v>
      </c>
      <c r="AI575" s="25">
        <v>0</v>
      </c>
      <c r="AJ575" s="25">
        <v>0</v>
      </c>
    </row>
    <row r="576" spans="1:36" x14ac:dyDescent="0.35">
      <c r="A576" s="23" t="s">
        <v>1254</v>
      </c>
      <c r="B576" s="23" t="s">
        <v>1255</v>
      </c>
      <c r="C576" s="23" t="s">
        <v>1256</v>
      </c>
      <c r="D576" s="23" t="s">
        <v>40</v>
      </c>
      <c r="E576" s="24">
        <v>0</v>
      </c>
      <c r="F576" s="23" t="s">
        <v>33</v>
      </c>
      <c r="G576" s="24">
        <v>35.313205059953866</v>
      </c>
      <c r="H576" s="23" t="s">
        <v>33</v>
      </c>
      <c r="I576" s="24">
        <v>323.05412652501479</v>
      </c>
      <c r="J576" s="23" t="s">
        <v>33</v>
      </c>
      <c r="K576" s="24">
        <v>0</v>
      </c>
      <c r="L576" s="24">
        <v>79.979861368363871</v>
      </c>
      <c r="M576" s="23">
        <v>2023</v>
      </c>
      <c r="N576" s="24">
        <v>36685.71</v>
      </c>
      <c r="O576" s="24">
        <v>34685.71</v>
      </c>
      <c r="P576" s="25">
        <v>0.94548285967478896</v>
      </c>
      <c r="Q576" s="24">
        <v>255</v>
      </c>
      <c r="R576" s="23" t="s">
        <v>41</v>
      </c>
      <c r="S576" s="23">
        <v>2023</v>
      </c>
      <c r="T576" s="23">
        <v>0.61050000000000004</v>
      </c>
      <c r="U576" s="23">
        <v>0.24</v>
      </c>
      <c r="V576" s="23" t="s">
        <v>33</v>
      </c>
      <c r="W576" s="25">
        <v>0.37305288626007238</v>
      </c>
      <c r="X576" s="25">
        <v>0.20443927621954161</v>
      </c>
      <c r="Y576" s="25">
        <v>0.36799069719517491</v>
      </c>
      <c r="Z576" s="25">
        <v>0</v>
      </c>
      <c r="AA576" s="25">
        <v>0</v>
      </c>
      <c r="AB576" s="25">
        <v>0</v>
      </c>
      <c r="AC576" s="25">
        <v>0</v>
      </c>
      <c r="AD576" s="25">
        <v>0</v>
      </c>
      <c r="AE576" s="25">
        <v>5.45171403252111E-2</v>
      </c>
      <c r="AF576" s="25">
        <v>0</v>
      </c>
      <c r="AG576" s="25">
        <v>0</v>
      </c>
      <c r="AH576" s="25">
        <v>0</v>
      </c>
      <c r="AI576" s="25">
        <v>0</v>
      </c>
      <c r="AJ576" s="25">
        <v>0</v>
      </c>
    </row>
    <row r="577" spans="1:36" x14ac:dyDescent="0.35">
      <c r="A577" s="23" t="s">
        <v>373</v>
      </c>
      <c r="B577" s="23" t="s">
        <v>374</v>
      </c>
      <c r="C577" s="23" t="s">
        <v>375</v>
      </c>
      <c r="D577" s="23" t="s">
        <v>60</v>
      </c>
      <c r="E577" s="24">
        <v>131.65250928767165</v>
      </c>
      <c r="F577" s="23" t="s">
        <v>33</v>
      </c>
      <c r="G577" s="24">
        <v>131.25596176513008</v>
      </c>
      <c r="H577" s="23" t="s">
        <v>33</v>
      </c>
      <c r="I577" s="24">
        <v>137.60365638350251</v>
      </c>
      <c r="J577" s="23" t="s">
        <v>33</v>
      </c>
      <c r="K577" s="24">
        <v>0</v>
      </c>
      <c r="L577" s="24">
        <v>0</v>
      </c>
      <c r="M577" s="23">
        <v>2004</v>
      </c>
      <c r="N577" s="24">
        <v>48257.52</v>
      </c>
      <c r="O577" s="24">
        <v>44575.48</v>
      </c>
      <c r="P577" s="25">
        <v>0.92370018185766711</v>
      </c>
      <c r="Q577" s="24">
        <v>0</v>
      </c>
      <c r="R577" s="23" t="s">
        <v>71</v>
      </c>
      <c r="S577" s="23">
        <v>2004</v>
      </c>
      <c r="T577" s="23">
        <v>0</v>
      </c>
      <c r="U577" s="23">
        <v>0.19</v>
      </c>
      <c r="V577" s="23" t="s">
        <v>33</v>
      </c>
      <c r="W577" s="25">
        <v>0</v>
      </c>
      <c r="X577" s="25">
        <v>1</v>
      </c>
      <c r="Y577" s="25">
        <v>0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  <c r="AE577" s="25">
        <v>0</v>
      </c>
      <c r="AF577" s="25">
        <v>0</v>
      </c>
      <c r="AG577" s="25">
        <v>0</v>
      </c>
      <c r="AH577" s="25">
        <v>0</v>
      </c>
      <c r="AI577" s="25">
        <v>0</v>
      </c>
      <c r="AJ577" s="25">
        <v>0</v>
      </c>
    </row>
    <row r="578" spans="1:36" x14ac:dyDescent="0.35">
      <c r="A578" s="23" t="s">
        <v>2886</v>
      </c>
      <c r="B578" s="23" t="s">
        <v>2887</v>
      </c>
      <c r="C578" s="23" t="s">
        <v>2015</v>
      </c>
      <c r="D578" s="23" t="s">
        <v>40</v>
      </c>
      <c r="E578" s="24">
        <v>40.917845304643386</v>
      </c>
      <c r="F578" s="23" t="s">
        <v>33</v>
      </c>
      <c r="G578" s="24">
        <v>131.39780524031573</v>
      </c>
      <c r="H578" s="23" t="s">
        <v>33</v>
      </c>
      <c r="I578" s="24">
        <v>149.65286002591364</v>
      </c>
      <c r="J578" s="23" t="s">
        <v>33</v>
      </c>
      <c r="K578" s="24">
        <v>11.979334918115677</v>
      </c>
      <c r="L578" s="24">
        <v>23.414544650130622</v>
      </c>
      <c r="M578" s="23">
        <v>2022</v>
      </c>
      <c r="N578" s="24">
        <v>45566.720000000001</v>
      </c>
      <c r="O578" s="24">
        <v>27900</v>
      </c>
      <c r="P578" s="25">
        <v>0.61228896879125816</v>
      </c>
      <c r="Q578" s="24">
        <v>0</v>
      </c>
      <c r="R578" s="23" t="s">
        <v>41</v>
      </c>
      <c r="S578" s="23">
        <v>2022</v>
      </c>
      <c r="T578" s="23">
        <v>0.48299999999999998</v>
      </c>
      <c r="U578" s="23">
        <v>0</v>
      </c>
      <c r="V578" s="23" t="s">
        <v>33</v>
      </c>
      <c r="W578" s="25">
        <v>0</v>
      </c>
      <c r="X578" s="25">
        <v>6.8694216892906307E-2</v>
      </c>
      <c r="Y578" s="25">
        <v>0.10258550291566144</v>
      </c>
      <c r="Z578" s="25">
        <v>0.11104071260165752</v>
      </c>
      <c r="AA578" s="25">
        <v>0</v>
      </c>
      <c r="AB578" s="25">
        <v>0</v>
      </c>
      <c r="AC578" s="25">
        <v>0</v>
      </c>
      <c r="AD578" s="25">
        <v>0</v>
      </c>
      <c r="AE578" s="25">
        <v>0.45015767242190946</v>
      </c>
      <c r="AF578" s="25">
        <v>0.26752189516786534</v>
      </c>
      <c r="AG578" s="25">
        <v>0</v>
      </c>
      <c r="AH578" s="25">
        <v>0</v>
      </c>
      <c r="AI578" s="25">
        <v>0</v>
      </c>
      <c r="AJ578" s="25">
        <v>0</v>
      </c>
    </row>
    <row r="579" spans="1:36" x14ac:dyDescent="0.35">
      <c r="A579" s="23" t="s">
        <v>1924</v>
      </c>
      <c r="B579" s="23" t="s">
        <v>1925</v>
      </c>
      <c r="C579" s="23" t="s">
        <v>1926</v>
      </c>
      <c r="D579" s="23" t="s">
        <v>40</v>
      </c>
      <c r="E579" s="24">
        <v>275.19443219404633</v>
      </c>
      <c r="F579" s="23" t="s">
        <v>33</v>
      </c>
      <c r="G579" s="24">
        <v>269.81407111356117</v>
      </c>
      <c r="H579" s="23" t="s">
        <v>33</v>
      </c>
      <c r="I579" s="24">
        <v>259.28426130099228</v>
      </c>
      <c r="J579" s="23" t="s">
        <v>33</v>
      </c>
      <c r="K579" s="24">
        <v>0.95708379272326349</v>
      </c>
      <c r="L579" s="24">
        <v>3.1079382579933847</v>
      </c>
      <c r="M579" s="23">
        <v>1999</v>
      </c>
      <c r="N579" s="24">
        <v>36280</v>
      </c>
      <c r="O579" s="24">
        <v>32769</v>
      </c>
      <c r="P579" s="25">
        <v>0.90322491730981258</v>
      </c>
      <c r="Q579" s="24">
        <v>0</v>
      </c>
      <c r="R579" s="23" t="s">
        <v>41</v>
      </c>
      <c r="S579" s="23">
        <v>2021</v>
      </c>
      <c r="T579" s="23">
        <v>55</v>
      </c>
      <c r="U579" s="23">
        <v>3</v>
      </c>
      <c r="V579" s="23" t="s">
        <v>33</v>
      </c>
      <c r="W579" s="25">
        <v>0</v>
      </c>
      <c r="X579" s="25">
        <v>0.83958103638368242</v>
      </c>
      <c r="Y579" s="25">
        <v>0.16041896361631752</v>
      </c>
      <c r="Z579" s="25">
        <v>0</v>
      </c>
      <c r="AA579" s="25">
        <v>0</v>
      </c>
      <c r="AB579" s="25">
        <v>0</v>
      </c>
      <c r="AC579" s="25">
        <v>0</v>
      </c>
      <c r="AD579" s="25">
        <v>0</v>
      </c>
      <c r="AE579" s="25">
        <v>0</v>
      </c>
      <c r="AF579" s="25">
        <v>0</v>
      </c>
      <c r="AG579" s="25">
        <v>0</v>
      </c>
      <c r="AH579" s="25">
        <v>0</v>
      </c>
      <c r="AI579" s="25">
        <v>0</v>
      </c>
      <c r="AJ579" s="25">
        <v>0</v>
      </c>
    </row>
    <row r="580" spans="1:36" x14ac:dyDescent="0.35">
      <c r="A580" s="23" t="s">
        <v>421</v>
      </c>
      <c r="B580" s="23" t="s">
        <v>422</v>
      </c>
      <c r="C580" s="23" t="s">
        <v>423</v>
      </c>
      <c r="D580" s="23" t="s">
        <v>60</v>
      </c>
      <c r="E580" s="24">
        <v>148.50361705710398</v>
      </c>
      <c r="F580" s="23" t="s">
        <v>33</v>
      </c>
      <c r="G580" s="24">
        <v>142.93634071100456</v>
      </c>
      <c r="H580" s="23" t="s">
        <v>33</v>
      </c>
      <c r="I580" s="24">
        <v>139.1511053035712</v>
      </c>
      <c r="J580" s="23" t="s">
        <v>33</v>
      </c>
      <c r="K580" s="24">
        <v>0.20018051270998075</v>
      </c>
      <c r="L580" s="24">
        <v>0.35005321083615104</v>
      </c>
      <c r="M580" s="23">
        <v>2006</v>
      </c>
      <c r="N580" s="24">
        <v>148466</v>
      </c>
      <c r="O580" s="24">
        <v>138735.79999999999</v>
      </c>
      <c r="P580" s="25">
        <v>0.9344617622890089</v>
      </c>
      <c r="Q580" s="24">
        <v>0</v>
      </c>
      <c r="R580" s="23" t="s">
        <v>71</v>
      </c>
      <c r="S580" s="23">
        <v>0</v>
      </c>
      <c r="T580" s="23">
        <v>0</v>
      </c>
      <c r="U580" s="23">
        <v>0</v>
      </c>
      <c r="V580" s="23" t="s">
        <v>33</v>
      </c>
      <c r="W580" s="25">
        <v>0</v>
      </c>
      <c r="X580" s="25">
        <v>0.99725049307379676</v>
      </c>
      <c r="Y580" s="25">
        <v>2.7495069262033446E-3</v>
      </c>
      <c r="Z580" s="25">
        <v>0</v>
      </c>
      <c r="AA580" s="25">
        <v>0</v>
      </c>
      <c r="AB580" s="25">
        <v>0</v>
      </c>
      <c r="AC580" s="25">
        <v>0</v>
      </c>
      <c r="AD580" s="25">
        <v>0</v>
      </c>
      <c r="AE580" s="25">
        <v>0</v>
      </c>
      <c r="AF580" s="25">
        <v>0</v>
      </c>
      <c r="AG580" s="25">
        <v>0</v>
      </c>
      <c r="AH580" s="25">
        <v>0</v>
      </c>
      <c r="AI580" s="25">
        <v>0</v>
      </c>
      <c r="AJ580" s="25">
        <v>0</v>
      </c>
    </row>
    <row r="581" spans="1:36" x14ac:dyDescent="0.35">
      <c r="A581" s="23" t="s">
        <v>2604</v>
      </c>
      <c r="B581" s="23" t="s">
        <v>2605</v>
      </c>
      <c r="C581" s="23" t="s">
        <v>2606</v>
      </c>
      <c r="D581" s="23" t="s">
        <v>60</v>
      </c>
      <c r="E581" s="24">
        <v>195.20645956884678</v>
      </c>
      <c r="F581" s="23" t="s">
        <v>31</v>
      </c>
      <c r="G581" s="24">
        <v>205.06120534585008</v>
      </c>
      <c r="H581" s="23" t="s">
        <v>31</v>
      </c>
      <c r="I581" s="24">
        <v>229.3626542342393</v>
      </c>
      <c r="J581" s="23" t="s">
        <v>31</v>
      </c>
      <c r="K581" s="24">
        <v>0</v>
      </c>
      <c r="L581" s="24">
        <v>0</v>
      </c>
      <c r="M581" s="23">
        <v>2012</v>
      </c>
      <c r="N581" s="24">
        <v>71158</v>
      </c>
      <c r="O581" s="24">
        <v>53000</v>
      </c>
      <c r="P581" s="25">
        <v>0.74482138340032045</v>
      </c>
      <c r="Q581" s="24">
        <v>0</v>
      </c>
      <c r="R581" s="23" t="s">
        <v>33</v>
      </c>
      <c r="S581" s="23">
        <v>0</v>
      </c>
      <c r="T581" s="23">
        <v>0.63200000000000001</v>
      </c>
      <c r="U581" s="23">
        <v>0</v>
      </c>
      <c r="V581" s="23">
        <v>2023</v>
      </c>
      <c r="W581" s="25">
        <v>0</v>
      </c>
      <c r="X581" s="25">
        <v>1</v>
      </c>
      <c r="Y581" s="25">
        <v>0</v>
      </c>
      <c r="Z581" s="25">
        <v>0</v>
      </c>
      <c r="AA581" s="25">
        <v>0</v>
      </c>
      <c r="AB581" s="25">
        <v>0</v>
      </c>
      <c r="AC581" s="25">
        <v>0</v>
      </c>
      <c r="AD581" s="25">
        <v>0</v>
      </c>
      <c r="AE581" s="25">
        <v>0</v>
      </c>
      <c r="AF581" s="25">
        <v>0</v>
      </c>
      <c r="AG581" s="25">
        <v>0</v>
      </c>
      <c r="AH581" s="25">
        <v>0</v>
      </c>
      <c r="AI581" s="25">
        <v>0</v>
      </c>
      <c r="AJ581" s="25">
        <v>0</v>
      </c>
    </row>
    <row r="582" spans="1:36" x14ac:dyDescent="0.35">
      <c r="A582" s="23" t="s">
        <v>2903</v>
      </c>
      <c r="B582" s="23" t="s">
        <v>2904</v>
      </c>
      <c r="C582" s="23" t="s">
        <v>1327</v>
      </c>
      <c r="D582" s="23" t="s">
        <v>2989</v>
      </c>
      <c r="E582" s="24">
        <v>53.207459832485412</v>
      </c>
      <c r="F582" s="23" t="s">
        <v>33</v>
      </c>
      <c r="G582" s="24">
        <v>49.588537881300319</v>
      </c>
      <c r="H582" s="23" t="s">
        <v>33</v>
      </c>
      <c r="I582" s="24">
        <v>44.879419837848133</v>
      </c>
      <c r="J582" s="23" t="s">
        <v>33</v>
      </c>
      <c r="K582" s="24">
        <v>1.9047269596878329</v>
      </c>
      <c r="L582" s="24">
        <v>4.4410488360770257</v>
      </c>
      <c r="M582" s="23">
        <v>2008</v>
      </c>
      <c r="N582" s="24">
        <v>141719</v>
      </c>
      <c r="O582" s="24">
        <v>6270</v>
      </c>
      <c r="P582" s="25">
        <v>4.4242479836860263E-2</v>
      </c>
      <c r="Q582" s="24">
        <v>26</v>
      </c>
      <c r="R582" s="23" t="s">
        <v>32</v>
      </c>
      <c r="S582" s="23">
        <v>2024</v>
      </c>
      <c r="T582" s="23">
        <v>0</v>
      </c>
      <c r="U582" s="23">
        <v>0</v>
      </c>
      <c r="V582" s="23" t="s">
        <v>33</v>
      </c>
      <c r="W582" s="25">
        <v>0</v>
      </c>
      <c r="X582" s="25">
        <v>0</v>
      </c>
      <c r="Y582" s="25">
        <v>0</v>
      </c>
      <c r="Z582" s="25">
        <v>0</v>
      </c>
      <c r="AA582" s="25">
        <v>0</v>
      </c>
      <c r="AB582" s="25">
        <v>0</v>
      </c>
      <c r="AC582" s="25">
        <v>0</v>
      </c>
      <c r="AD582" s="25">
        <v>0</v>
      </c>
      <c r="AE582" s="25">
        <v>0</v>
      </c>
      <c r="AF582" s="25">
        <v>0</v>
      </c>
      <c r="AG582" s="25">
        <v>0</v>
      </c>
      <c r="AH582" s="25">
        <v>1</v>
      </c>
      <c r="AI582" s="25">
        <v>0</v>
      </c>
      <c r="AJ582" s="25">
        <v>0</v>
      </c>
    </row>
    <row r="583" spans="1:36" x14ac:dyDescent="0.35">
      <c r="A583" s="23" t="s">
        <v>2538</v>
      </c>
      <c r="B583" s="23" t="s">
        <v>2539</v>
      </c>
      <c r="C583" s="23" t="s">
        <v>2540</v>
      </c>
      <c r="D583" s="23" t="s">
        <v>40</v>
      </c>
      <c r="E583" s="24">
        <v>190.4671322629419</v>
      </c>
      <c r="F583" s="23" t="s">
        <v>33</v>
      </c>
      <c r="G583" s="24">
        <v>190.09795521635826</v>
      </c>
      <c r="H583" s="23" t="s">
        <v>33</v>
      </c>
      <c r="I583" s="24">
        <v>196.71956224350205</v>
      </c>
      <c r="J583" s="23" t="s">
        <v>33</v>
      </c>
      <c r="K583" s="24">
        <v>0</v>
      </c>
      <c r="L583" s="24">
        <v>0</v>
      </c>
      <c r="M583" s="23">
        <v>1997</v>
      </c>
      <c r="N583" s="24">
        <v>13889</v>
      </c>
      <c r="O583" s="24">
        <v>10279</v>
      </c>
      <c r="P583" s="25">
        <v>0.74008207934336523</v>
      </c>
      <c r="Q583" s="24">
        <v>0</v>
      </c>
      <c r="R583" s="23" t="s">
        <v>33</v>
      </c>
      <c r="S583" s="23">
        <v>0</v>
      </c>
      <c r="T583" s="23">
        <v>0.62</v>
      </c>
      <c r="U583" s="23">
        <v>0</v>
      </c>
      <c r="V583" s="23">
        <v>2022</v>
      </c>
      <c r="W583" s="25">
        <v>0</v>
      </c>
      <c r="X583" s="25">
        <v>0.64812108925069267</v>
      </c>
      <c r="Y583" s="25">
        <v>0.35187891074930733</v>
      </c>
      <c r="Z583" s="25">
        <v>0</v>
      </c>
      <c r="AA583" s="25">
        <v>0</v>
      </c>
      <c r="AB583" s="25">
        <v>0</v>
      </c>
      <c r="AC583" s="25">
        <v>0</v>
      </c>
      <c r="AD583" s="25">
        <v>0</v>
      </c>
      <c r="AE583" s="25">
        <v>0</v>
      </c>
      <c r="AF583" s="25">
        <v>0</v>
      </c>
      <c r="AG583" s="25">
        <v>0</v>
      </c>
      <c r="AH583" s="25">
        <v>0</v>
      </c>
      <c r="AI583" s="25">
        <v>0</v>
      </c>
      <c r="AJ583" s="25">
        <v>0</v>
      </c>
    </row>
    <row r="584" spans="1:36" x14ac:dyDescent="0.35">
      <c r="A584" s="23" t="s">
        <v>2916</v>
      </c>
      <c r="B584" s="23" t="s">
        <v>369</v>
      </c>
      <c r="C584" s="23" t="s">
        <v>370</v>
      </c>
      <c r="D584" s="23" t="s">
        <v>30</v>
      </c>
      <c r="E584" s="24">
        <v>476.09357198850273</v>
      </c>
      <c r="F584" s="23" t="s">
        <v>33</v>
      </c>
      <c r="G584" s="24">
        <v>481.74871962372617</v>
      </c>
      <c r="H584" s="23" t="s">
        <v>49</v>
      </c>
      <c r="I584" s="24">
        <v>480.87204076299975</v>
      </c>
      <c r="J584" s="23" t="s">
        <v>49</v>
      </c>
      <c r="K584" s="24">
        <v>29.735223412594721</v>
      </c>
      <c r="L584" s="24">
        <v>60.839900705513458</v>
      </c>
      <c r="M584" s="23">
        <v>2009</v>
      </c>
      <c r="N584" s="24">
        <v>38270</v>
      </c>
      <c r="O584" s="24">
        <v>38270</v>
      </c>
      <c r="P584" s="25">
        <v>1</v>
      </c>
      <c r="Q584" s="24">
        <v>0</v>
      </c>
      <c r="R584" s="23" t="s">
        <v>41</v>
      </c>
      <c r="S584" s="23">
        <v>2018</v>
      </c>
      <c r="T584" s="23">
        <v>0.72499999999999998</v>
      </c>
      <c r="U584" s="23">
        <v>0</v>
      </c>
      <c r="V584" s="23" t="s">
        <v>33</v>
      </c>
      <c r="W584" s="25">
        <v>0</v>
      </c>
      <c r="X584" s="25">
        <v>4.1579352157975176E-3</v>
      </c>
      <c r="Y584" s="25">
        <v>0.94485691740663424</v>
      </c>
      <c r="Z584" s="25">
        <v>0</v>
      </c>
      <c r="AA584" s="25">
        <v>0</v>
      </c>
      <c r="AB584" s="25">
        <v>0</v>
      </c>
      <c r="AC584" s="25">
        <v>0</v>
      </c>
      <c r="AD584" s="25">
        <v>0</v>
      </c>
      <c r="AE584" s="25">
        <v>5.0985147377568249E-2</v>
      </c>
      <c r="AF584" s="25">
        <v>0</v>
      </c>
      <c r="AG584" s="25">
        <v>0</v>
      </c>
      <c r="AH584" s="25">
        <v>0</v>
      </c>
      <c r="AI584" s="25">
        <v>0</v>
      </c>
      <c r="AJ584" s="25">
        <v>0</v>
      </c>
    </row>
    <row r="585" spans="1:36" x14ac:dyDescent="0.35">
      <c r="A585" s="23" t="s">
        <v>1858</v>
      </c>
      <c r="B585" s="23" t="s">
        <v>1859</v>
      </c>
      <c r="C585" s="23" t="s">
        <v>1860</v>
      </c>
      <c r="D585" s="23" t="s">
        <v>53</v>
      </c>
      <c r="E585" s="24">
        <v>257.09150932742131</v>
      </c>
      <c r="F585" s="23" t="s">
        <v>49</v>
      </c>
      <c r="G585" s="24">
        <v>272.31060220756848</v>
      </c>
      <c r="H585" s="23" t="s">
        <v>49</v>
      </c>
      <c r="I585" s="24">
        <v>283.61425860797118</v>
      </c>
      <c r="J585" s="23" t="s">
        <v>49</v>
      </c>
      <c r="K585" s="24">
        <v>12.004904995742971</v>
      </c>
      <c r="L585" s="24">
        <v>33.800979237066521</v>
      </c>
      <c r="M585" s="23">
        <v>1996</v>
      </c>
      <c r="N585" s="24">
        <v>49940.92</v>
      </c>
      <c r="O585" s="24">
        <v>49832</v>
      </c>
      <c r="P585" s="25">
        <v>0.99781902295752667</v>
      </c>
      <c r="Q585" s="24">
        <v>656</v>
      </c>
      <c r="R585" s="23" t="s">
        <v>41</v>
      </c>
      <c r="S585" s="23">
        <v>2019</v>
      </c>
      <c r="T585" s="23">
        <v>0.61799999999999999</v>
      </c>
      <c r="U585" s="23">
        <v>0</v>
      </c>
      <c r="V585" s="23" t="s">
        <v>33</v>
      </c>
      <c r="W585" s="25">
        <v>1</v>
      </c>
      <c r="X585" s="25">
        <v>0</v>
      </c>
      <c r="Y585" s="25">
        <v>0</v>
      </c>
      <c r="Z585" s="25">
        <v>0</v>
      </c>
      <c r="AA585" s="25">
        <v>0</v>
      </c>
      <c r="AB585" s="25">
        <v>0</v>
      </c>
      <c r="AC585" s="25">
        <v>0</v>
      </c>
      <c r="AD585" s="25">
        <v>0</v>
      </c>
      <c r="AE585" s="25">
        <v>0</v>
      </c>
      <c r="AF585" s="25">
        <v>0</v>
      </c>
      <c r="AG585" s="25">
        <v>0</v>
      </c>
      <c r="AH585" s="25">
        <v>0</v>
      </c>
      <c r="AI585" s="25">
        <v>0</v>
      </c>
      <c r="AJ585" s="25">
        <v>0</v>
      </c>
    </row>
    <row r="586" spans="1:36" x14ac:dyDescent="0.35">
      <c r="A586" s="23" t="s">
        <v>1110</v>
      </c>
      <c r="B586" s="23" t="s">
        <v>2782</v>
      </c>
      <c r="C586" s="23" t="s">
        <v>1111</v>
      </c>
      <c r="D586" s="23" t="s">
        <v>40</v>
      </c>
      <c r="E586" s="24">
        <v>179.02379875509379</v>
      </c>
      <c r="F586" s="23" t="s">
        <v>33</v>
      </c>
      <c r="G586" s="24">
        <v>248.22016121087279</v>
      </c>
      <c r="H586" s="23" t="s">
        <v>33</v>
      </c>
      <c r="I586" s="24">
        <v>258.30531010702612</v>
      </c>
      <c r="J586" s="23" t="s">
        <v>33</v>
      </c>
      <c r="K586" s="24">
        <v>3.1266400967265238</v>
      </c>
      <c r="L586" s="24">
        <v>10.84187900228382</v>
      </c>
      <c r="M586" s="23">
        <v>1982</v>
      </c>
      <c r="N586" s="24">
        <v>22331</v>
      </c>
      <c r="O586" s="24">
        <v>79421</v>
      </c>
      <c r="P586" s="25">
        <v>3.5565357574671981</v>
      </c>
      <c r="Q586" s="24">
        <v>0</v>
      </c>
      <c r="R586" s="23" t="s">
        <v>41</v>
      </c>
      <c r="S586" s="23">
        <v>2015</v>
      </c>
      <c r="T586" s="23">
        <v>0.6</v>
      </c>
      <c r="U586" s="23">
        <v>0.53</v>
      </c>
      <c r="V586" s="23" t="s">
        <v>33</v>
      </c>
      <c r="W586" s="25">
        <v>0</v>
      </c>
      <c r="X586" s="25">
        <v>0.23866271818913373</v>
      </c>
      <c r="Y586" s="25">
        <v>0.76133728181086624</v>
      </c>
      <c r="Z586" s="25">
        <v>0</v>
      </c>
      <c r="AA586" s="25">
        <v>0</v>
      </c>
      <c r="AB586" s="25">
        <v>0</v>
      </c>
      <c r="AC586" s="25">
        <v>0</v>
      </c>
      <c r="AD586" s="25">
        <v>0</v>
      </c>
      <c r="AE586" s="25">
        <v>0</v>
      </c>
      <c r="AF586" s="25">
        <v>0</v>
      </c>
      <c r="AG586" s="25">
        <v>0</v>
      </c>
      <c r="AH586" s="25">
        <v>0</v>
      </c>
      <c r="AI586" s="25">
        <v>0</v>
      </c>
      <c r="AJ586" s="25">
        <v>0</v>
      </c>
    </row>
    <row r="587" spans="1:36" x14ac:dyDescent="0.35">
      <c r="A587" s="23" t="s">
        <v>808</v>
      </c>
      <c r="B587" s="23" t="s">
        <v>809</v>
      </c>
      <c r="C587" s="23" t="s">
        <v>810</v>
      </c>
      <c r="D587" s="23" t="s">
        <v>53</v>
      </c>
      <c r="E587" s="24">
        <v>227.10169936602017</v>
      </c>
      <c r="F587" s="23" t="s">
        <v>36</v>
      </c>
      <c r="G587" s="24">
        <v>239.83756611771767</v>
      </c>
      <c r="H587" s="23" t="s">
        <v>49</v>
      </c>
      <c r="I587" s="24">
        <v>231.57332032861913</v>
      </c>
      <c r="J587" s="23" t="s">
        <v>36</v>
      </c>
      <c r="K587" s="24">
        <v>24.73350339498068</v>
      </c>
      <c r="L587" s="24">
        <v>54.870315489364891</v>
      </c>
      <c r="M587" s="23">
        <v>1977</v>
      </c>
      <c r="N587" s="24">
        <v>26657</v>
      </c>
      <c r="O587" s="24">
        <v>26307</v>
      </c>
      <c r="P587" s="25">
        <v>0.98687024046216754</v>
      </c>
      <c r="Q587" s="24">
        <v>388</v>
      </c>
      <c r="R587" s="23" t="s">
        <v>41</v>
      </c>
      <c r="S587" s="23">
        <v>2012</v>
      </c>
      <c r="T587" s="23">
        <v>0.68</v>
      </c>
      <c r="U587" s="23">
        <v>1</v>
      </c>
      <c r="V587" s="23">
        <v>2022</v>
      </c>
      <c r="W587" s="25">
        <v>1</v>
      </c>
      <c r="X587" s="25">
        <v>0</v>
      </c>
      <c r="Y587" s="25">
        <v>0</v>
      </c>
      <c r="Z587" s="25">
        <v>0</v>
      </c>
      <c r="AA587" s="25">
        <v>0</v>
      </c>
      <c r="AB587" s="25">
        <v>0</v>
      </c>
      <c r="AC587" s="25">
        <v>0</v>
      </c>
      <c r="AD587" s="25">
        <v>0</v>
      </c>
      <c r="AE587" s="25">
        <v>0</v>
      </c>
      <c r="AF587" s="25">
        <v>0</v>
      </c>
      <c r="AG587" s="25">
        <v>0</v>
      </c>
      <c r="AH587" s="25">
        <v>0</v>
      </c>
      <c r="AI587" s="25">
        <v>0</v>
      </c>
      <c r="AJ587" s="25">
        <v>0</v>
      </c>
    </row>
    <row r="588" spans="1:36" x14ac:dyDescent="0.35">
      <c r="A588" s="23" t="s">
        <v>276</v>
      </c>
      <c r="B588" s="23" t="s">
        <v>2798</v>
      </c>
      <c r="C588" s="23" t="s">
        <v>277</v>
      </c>
      <c r="D588" s="23" t="s">
        <v>30</v>
      </c>
      <c r="E588" s="24">
        <v>264.8726653205452</v>
      </c>
      <c r="F588" s="23" t="s">
        <v>33</v>
      </c>
      <c r="G588" s="24">
        <v>261.71059061080263</v>
      </c>
      <c r="H588" s="23" t="s">
        <v>61</v>
      </c>
      <c r="I588" s="24">
        <v>263.14403499915869</v>
      </c>
      <c r="J588" s="23" t="s">
        <v>36</v>
      </c>
      <c r="K588" s="24">
        <v>2.5732794884738346</v>
      </c>
      <c r="L588" s="24">
        <v>15.765606595995289</v>
      </c>
      <c r="M588" s="23">
        <v>2008</v>
      </c>
      <c r="N588" s="24">
        <v>5943</v>
      </c>
      <c r="O588" s="24">
        <v>5312</v>
      </c>
      <c r="P588" s="25">
        <v>0.89382466767625779</v>
      </c>
      <c r="Q588" s="24">
        <v>0</v>
      </c>
      <c r="R588" s="23" t="s">
        <v>41</v>
      </c>
      <c r="S588" s="23">
        <v>2022</v>
      </c>
      <c r="T588" s="23">
        <v>0.53300000000000003</v>
      </c>
      <c r="U588" s="23">
        <v>0</v>
      </c>
      <c r="V588" s="23" t="s">
        <v>33</v>
      </c>
      <c r="W588" s="25">
        <v>0</v>
      </c>
      <c r="X588" s="25">
        <v>0</v>
      </c>
      <c r="Y588" s="25">
        <v>1</v>
      </c>
      <c r="Z588" s="25">
        <v>0</v>
      </c>
      <c r="AA588" s="25">
        <v>0</v>
      </c>
      <c r="AB588" s="25">
        <v>0</v>
      </c>
      <c r="AC588" s="25">
        <v>0</v>
      </c>
      <c r="AD588" s="25">
        <v>0</v>
      </c>
      <c r="AE588" s="25">
        <v>0</v>
      </c>
      <c r="AF588" s="25">
        <v>0</v>
      </c>
      <c r="AG588" s="25">
        <v>0</v>
      </c>
      <c r="AH588" s="25">
        <v>0</v>
      </c>
      <c r="AI588" s="25">
        <v>0</v>
      </c>
      <c r="AJ588" s="25">
        <v>0</v>
      </c>
    </row>
    <row r="589" spans="1:36" x14ac:dyDescent="0.35">
      <c r="A589" s="23" t="s">
        <v>75</v>
      </c>
      <c r="B589" s="23" t="s">
        <v>76</v>
      </c>
      <c r="C589" s="23" t="s">
        <v>77</v>
      </c>
      <c r="D589" s="23" t="s">
        <v>40</v>
      </c>
      <c r="E589" s="24">
        <v>104.19913335980752</v>
      </c>
      <c r="F589" s="23" t="s">
        <v>33</v>
      </c>
      <c r="G589" s="24">
        <v>107.77365624051015</v>
      </c>
      <c r="H589" s="23" t="s">
        <v>33</v>
      </c>
      <c r="I589" s="24">
        <v>104.51550795393491</v>
      </c>
      <c r="J589" s="23" t="s">
        <v>33</v>
      </c>
      <c r="K589" s="24">
        <v>8.1313976033077164</v>
      </c>
      <c r="L589" s="24">
        <v>17.576537643953376</v>
      </c>
      <c r="M589" s="23">
        <v>1975</v>
      </c>
      <c r="N589" s="24">
        <v>42809</v>
      </c>
      <c r="O589" s="24">
        <v>37624</v>
      </c>
      <c r="P589" s="25">
        <v>0.87888060921768785</v>
      </c>
      <c r="Q589" s="24">
        <v>0</v>
      </c>
      <c r="R589" s="23" t="s">
        <v>41</v>
      </c>
      <c r="S589" s="23">
        <v>2014</v>
      </c>
      <c r="T589" s="23">
        <v>0.61</v>
      </c>
      <c r="U589" s="23">
        <v>0.1</v>
      </c>
      <c r="V589" s="23">
        <v>2023</v>
      </c>
      <c r="W589" s="25">
        <v>0</v>
      </c>
      <c r="X589" s="25">
        <v>0.56263869747015816</v>
      </c>
      <c r="Y589" s="25">
        <v>0.43736130252984184</v>
      </c>
      <c r="Z589" s="25">
        <v>0</v>
      </c>
      <c r="AA589" s="25">
        <v>0</v>
      </c>
      <c r="AB589" s="25">
        <v>0</v>
      </c>
      <c r="AC589" s="25">
        <v>0</v>
      </c>
      <c r="AD589" s="25">
        <v>0</v>
      </c>
      <c r="AE589" s="25">
        <v>0</v>
      </c>
      <c r="AF589" s="25">
        <v>0</v>
      </c>
      <c r="AG589" s="25">
        <v>0</v>
      </c>
      <c r="AH589" s="25">
        <v>0</v>
      </c>
      <c r="AI589" s="25">
        <v>0</v>
      </c>
      <c r="AJ589" s="25">
        <v>0</v>
      </c>
    </row>
    <row r="590" spans="1:36" x14ac:dyDescent="0.35">
      <c r="A590" s="23" t="s">
        <v>467</v>
      </c>
      <c r="B590" s="23" t="s">
        <v>468</v>
      </c>
      <c r="C590" s="23" t="s">
        <v>469</v>
      </c>
      <c r="D590" s="23" t="s">
        <v>40</v>
      </c>
      <c r="E590" s="24">
        <v>313.15736078357452</v>
      </c>
      <c r="F590" s="23" t="s">
        <v>33</v>
      </c>
      <c r="G590" s="24">
        <v>330.85084606236717</v>
      </c>
      <c r="H590" s="23" t="s">
        <v>33</v>
      </c>
      <c r="I590" s="24">
        <v>345.38763223878738</v>
      </c>
      <c r="J590" s="23" t="s">
        <v>33</v>
      </c>
      <c r="K590" s="24">
        <v>6.3017438198276077</v>
      </c>
      <c r="L590" s="24">
        <v>17.916247951736853</v>
      </c>
      <c r="M590" s="23">
        <v>2014</v>
      </c>
      <c r="N590" s="24">
        <v>50024.09</v>
      </c>
      <c r="O590" s="24">
        <v>48324</v>
      </c>
      <c r="P590" s="25">
        <v>0.96601457417816106</v>
      </c>
      <c r="Q590" s="24">
        <v>499</v>
      </c>
      <c r="R590" s="23" t="s">
        <v>41</v>
      </c>
      <c r="S590" s="23">
        <v>2014</v>
      </c>
      <c r="T590" s="23">
        <v>0.52</v>
      </c>
      <c r="U590" s="23">
        <v>0</v>
      </c>
      <c r="V590" s="23" t="s">
        <v>33</v>
      </c>
      <c r="W590" s="25">
        <v>0.55136815082493251</v>
      </c>
      <c r="X590" s="25">
        <v>0</v>
      </c>
      <c r="Y590" s="25">
        <v>0.44863184917506749</v>
      </c>
      <c r="Z590" s="25">
        <v>0</v>
      </c>
      <c r="AA590" s="25">
        <v>0</v>
      </c>
      <c r="AB590" s="25">
        <v>0</v>
      </c>
      <c r="AC590" s="25">
        <v>0</v>
      </c>
      <c r="AD590" s="25">
        <v>0</v>
      </c>
      <c r="AE590" s="25">
        <v>0</v>
      </c>
      <c r="AF590" s="25">
        <v>0</v>
      </c>
      <c r="AG590" s="25">
        <v>0</v>
      </c>
      <c r="AH590" s="25">
        <v>0</v>
      </c>
      <c r="AI590" s="25">
        <v>0</v>
      </c>
      <c r="AJ590" s="25">
        <v>0</v>
      </c>
    </row>
    <row r="591" spans="1:36" x14ac:dyDescent="0.35">
      <c r="A591" s="23" t="s">
        <v>443</v>
      </c>
      <c r="B591" s="23" t="s">
        <v>444</v>
      </c>
      <c r="C591" s="23" t="s">
        <v>445</v>
      </c>
      <c r="D591" s="23" t="s">
        <v>40</v>
      </c>
      <c r="E591" s="24">
        <v>315.11512380560976</v>
      </c>
      <c r="F591" s="23" t="s">
        <v>33</v>
      </c>
      <c r="G591" s="24">
        <v>313.15555327237234</v>
      </c>
      <c r="H591" s="23" t="s">
        <v>33</v>
      </c>
      <c r="I591" s="24">
        <v>300.70191616151237</v>
      </c>
      <c r="J591" s="23" t="s">
        <v>33</v>
      </c>
      <c r="K591" s="24">
        <v>0</v>
      </c>
      <c r="L591" s="24">
        <v>0</v>
      </c>
      <c r="M591" s="23">
        <v>2014</v>
      </c>
      <c r="N591" s="24">
        <v>9733</v>
      </c>
      <c r="O591" s="24">
        <v>8363</v>
      </c>
      <c r="P591" s="25">
        <v>0.85924175485461829</v>
      </c>
      <c r="Q591" s="24">
        <v>0</v>
      </c>
      <c r="R591" s="23" t="s">
        <v>81</v>
      </c>
      <c r="S591" s="23">
        <v>0</v>
      </c>
      <c r="T591" s="23">
        <v>1.5660000000000001</v>
      </c>
      <c r="U591" s="23">
        <v>0</v>
      </c>
      <c r="V591" s="23" t="s">
        <v>33</v>
      </c>
      <c r="W591" s="25">
        <v>0</v>
      </c>
      <c r="X591" s="25">
        <v>0.37862271375677936</v>
      </c>
      <c r="Y591" s="25">
        <v>0.62137728624322064</v>
      </c>
      <c r="Z591" s="25">
        <v>0</v>
      </c>
      <c r="AA591" s="25">
        <v>0</v>
      </c>
      <c r="AB591" s="25">
        <v>0</v>
      </c>
      <c r="AC591" s="25">
        <v>0</v>
      </c>
      <c r="AD591" s="25">
        <v>0</v>
      </c>
      <c r="AE591" s="25">
        <v>0</v>
      </c>
      <c r="AF591" s="25">
        <v>0</v>
      </c>
      <c r="AG591" s="25">
        <v>0</v>
      </c>
      <c r="AH591" s="25">
        <v>0</v>
      </c>
      <c r="AI591" s="25">
        <v>0</v>
      </c>
      <c r="AJ591" s="25">
        <v>0</v>
      </c>
    </row>
    <row r="592" spans="1:36" x14ac:dyDescent="0.35">
      <c r="A592" s="23" t="s">
        <v>2386</v>
      </c>
      <c r="B592" s="23" t="s">
        <v>2387</v>
      </c>
      <c r="C592" s="23" t="s">
        <v>2388</v>
      </c>
      <c r="D592" s="23" t="s">
        <v>40</v>
      </c>
      <c r="E592" s="24">
        <v>220.36548105256082</v>
      </c>
      <c r="F592" s="23" t="s">
        <v>33</v>
      </c>
      <c r="G592" s="24">
        <v>214.22034143680102</v>
      </c>
      <c r="H592" s="23" t="s">
        <v>33</v>
      </c>
      <c r="I592" s="24">
        <v>220.28457140858222</v>
      </c>
      <c r="J592" s="23" t="s">
        <v>33</v>
      </c>
      <c r="K592" s="24">
        <v>16.78786079284497</v>
      </c>
      <c r="L592" s="24">
        <v>27.412827998045273</v>
      </c>
      <c r="M592" s="23">
        <v>1993</v>
      </c>
      <c r="N592" s="24">
        <v>47454.17</v>
      </c>
      <c r="O592" s="24">
        <v>24180</v>
      </c>
      <c r="P592" s="25">
        <v>0.50954426133678032</v>
      </c>
      <c r="Q592" s="24">
        <v>75</v>
      </c>
      <c r="R592" s="23" t="s">
        <v>32</v>
      </c>
      <c r="S592" s="23">
        <v>2017</v>
      </c>
      <c r="T592" s="23">
        <v>0.7</v>
      </c>
      <c r="U592" s="23">
        <v>0.25</v>
      </c>
      <c r="V592" s="23" t="s">
        <v>33</v>
      </c>
      <c r="W592" s="25">
        <v>0.13214855512171006</v>
      </c>
      <c r="X592" s="25">
        <v>0</v>
      </c>
      <c r="Y592" s="25">
        <v>0</v>
      </c>
      <c r="Z592" s="25">
        <v>0</v>
      </c>
      <c r="AA592" s="25">
        <v>0</v>
      </c>
      <c r="AB592" s="25">
        <v>0</v>
      </c>
      <c r="AC592" s="25">
        <v>0</v>
      </c>
      <c r="AD592" s="25">
        <v>0</v>
      </c>
      <c r="AE592" s="25">
        <v>0</v>
      </c>
      <c r="AF592" s="25">
        <v>0</v>
      </c>
      <c r="AG592" s="25">
        <v>0</v>
      </c>
      <c r="AH592" s="25">
        <v>0.86785144487828991</v>
      </c>
      <c r="AI592" s="25">
        <v>0</v>
      </c>
      <c r="AJ592" s="25">
        <v>0</v>
      </c>
    </row>
    <row r="593" spans="1:36" x14ac:dyDescent="0.35">
      <c r="A593" s="23" t="s">
        <v>354</v>
      </c>
      <c r="B593" s="23" t="s">
        <v>355</v>
      </c>
      <c r="C593" s="23" t="s">
        <v>356</v>
      </c>
      <c r="D593" s="23" t="s">
        <v>40</v>
      </c>
      <c r="E593" s="24">
        <v>210.72007104574351</v>
      </c>
      <c r="F593" s="23" t="s">
        <v>33</v>
      </c>
      <c r="G593" s="24">
        <v>271.97740869998762</v>
      </c>
      <c r="H593" s="23" t="s">
        <v>33</v>
      </c>
      <c r="I593" s="24">
        <v>285.68491960613233</v>
      </c>
      <c r="J593" s="23" t="s">
        <v>33</v>
      </c>
      <c r="K593" s="24">
        <v>49.907889816776766</v>
      </c>
      <c r="L593" s="24">
        <v>94.003178362208644</v>
      </c>
      <c r="M593" s="23">
        <v>2012</v>
      </c>
      <c r="N593" s="24">
        <v>16046</v>
      </c>
      <c r="O593" s="24">
        <v>12147</v>
      </c>
      <c r="P593" s="25">
        <v>0.75701109310731651</v>
      </c>
      <c r="Q593" s="24">
        <v>272</v>
      </c>
      <c r="R593" s="23" t="s">
        <v>32</v>
      </c>
      <c r="S593" s="23">
        <v>2020</v>
      </c>
      <c r="T593" s="23">
        <v>0</v>
      </c>
      <c r="U593" s="23">
        <v>0</v>
      </c>
      <c r="V593" s="23" t="s">
        <v>33</v>
      </c>
      <c r="W593" s="25">
        <v>0.77770203272186411</v>
      </c>
      <c r="X593" s="25">
        <v>0</v>
      </c>
      <c r="Y593" s="25">
        <v>0.22229796727813583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  <c r="AE593" s="25">
        <v>0</v>
      </c>
      <c r="AF593" s="25">
        <v>0</v>
      </c>
      <c r="AG593" s="25">
        <v>0</v>
      </c>
      <c r="AH593" s="25">
        <v>0</v>
      </c>
      <c r="AI593" s="25">
        <v>0</v>
      </c>
      <c r="AJ593" s="25">
        <v>0</v>
      </c>
    </row>
    <row r="594" spans="1:36" x14ac:dyDescent="0.35">
      <c r="A594" s="23" t="s">
        <v>1279</v>
      </c>
      <c r="B594" s="23" t="s">
        <v>1280</v>
      </c>
      <c r="C594" s="23" t="s">
        <v>1281</v>
      </c>
      <c r="D594" s="23" t="s">
        <v>30</v>
      </c>
      <c r="E594" s="24">
        <v>316.22520527369824</v>
      </c>
      <c r="F594" s="23" t="s">
        <v>33</v>
      </c>
      <c r="G594" s="24">
        <v>336.69105307076103</v>
      </c>
      <c r="H594" s="23" t="s">
        <v>36</v>
      </c>
      <c r="I594" s="24">
        <v>130.33579773030706</v>
      </c>
      <c r="J594" s="23" t="s">
        <v>61</v>
      </c>
      <c r="K594" s="24">
        <v>3.4786381842456611</v>
      </c>
      <c r="L594" s="24">
        <v>0.81074766355140182</v>
      </c>
      <c r="M594" s="23">
        <v>1993</v>
      </c>
      <c r="N594" s="24">
        <v>5992</v>
      </c>
      <c r="O594" s="24">
        <v>3534</v>
      </c>
      <c r="P594" s="25">
        <v>0.58978638184245658</v>
      </c>
      <c r="Q594" s="24">
        <v>0</v>
      </c>
      <c r="R594" s="23" t="s">
        <v>81</v>
      </c>
      <c r="S594" s="23">
        <v>1993</v>
      </c>
      <c r="T594" s="23">
        <v>0</v>
      </c>
      <c r="U594" s="23">
        <v>0</v>
      </c>
      <c r="V594" s="23" t="s">
        <v>33</v>
      </c>
      <c r="W594" s="25">
        <v>0</v>
      </c>
      <c r="X594" s="25">
        <v>0</v>
      </c>
      <c r="Y594" s="25">
        <v>1</v>
      </c>
      <c r="Z594" s="25">
        <v>0</v>
      </c>
      <c r="AA594" s="25">
        <v>0</v>
      </c>
      <c r="AB594" s="25">
        <v>0</v>
      </c>
      <c r="AC594" s="25">
        <v>0</v>
      </c>
      <c r="AD594" s="25">
        <v>0</v>
      </c>
      <c r="AE594" s="25">
        <v>0</v>
      </c>
      <c r="AF594" s="25">
        <v>0</v>
      </c>
      <c r="AG594" s="25">
        <v>0</v>
      </c>
      <c r="AH594" s="25">
        <v>0</v>
      </c>
      <c r="AI594" s="25">
        <v>0</v>
      </c>
      <c r="AJ594" s="25">
        <v>0</v>
      </c>
    </row>
    <row r="595" spans="1:36" x14ac:dyDescent="0.35">
      <c r="A595" s="23" t="s">
        <v>2770</v>
      </c>
      <c r="B595" s="23" t="s">
        <v>2771</v>
      </c>
      <c r="C595" s="23" t="s">
        <v>1236</v>
      </c>
      <c r="D595" s="23" t="s">
        <v>40</v>
      </c>
      <c r="E595" s="24">
        <v>174.05447210792696</v>
      </c>
      <c r="F595" s="23" t="s">
        <v>33</v>
      </c>
      <c r="G595" s="24">
        <v>165.79298579824598</v>
      </c>
      <c r="H595" s="23" t="s">
        <v>33</v>
      </c>
      <c r="I595" s="24">
        <v>208.3529169594913</v>
      </c>
      <c r="J595" s="23" t="s">
        <v>33</v>
      </c>
      <c r="K595" s="24">
        <v>4.4383980982424838</v>
      </c>
      <c r="L595" s="24">
        <v>7.4642511591592831</v>
      </c>
      <c r="M595" s="23">
        <v>1988</v>
      </c>
      <c r="N595" s="24">
        <v>119653.53</v>
      </c>
      <c r="O595" s="24">
        <v>110000</v>
      </c>
      <c r="P595" s="25">
        <v>0.91932097615507036</v>
      </c>
      <c r="Q595" s="24">
        <v>0</v>
      </c>
      <c r="R595" s="23" t="s">
        <v>41</v>
      </c>
      <c r="S595" s="23">
        <v>2017</v>
      </c>
      <c r="T595" s="23">
        <v>0.68799999999999994</v>
      </c>
      <c r="U595" s="23">
        <v>0.504</v>
      </c>
      <c r="V595" s="23" t="s">
        <v>33</v>
      </c>
      <c r="W595" s="25">
        <v>0</v>
      </c>
      <c r="X595" s="25">
        <v>0.84038832786629858</v>
      </c>
      <c r="Y595" s="25">
        <v>0.15961167213370137</v>
      </c>
      <c r="Z595" s="25">
        <v>0</v>
      </c>
      <c r="AA595" s="25">
        <v>0</v>
      </c>
      <c r="AB595" s="25">
        <v>0</v>
      </c>
      <c r="AC595" s="25">
        <v>0</v>
      </c>
      <c r="AD595" s="25">
        <v>0</v>
      </c>
      <c r="AE595" s="25">
        <v>0</v>
      </c>
      <c r="AF595" s="25">
        <v>0</v>
      </c>
      <c r="AG595" s="25">
        <v>0</v>
      </c>
      <c r="AH595" s="25">
        <v>0</v>
      </c>
      <c r="AI595" s="25">
        <v>0</v>
      </c>
      <c r="AJ595" s="25">
        <v>0</v>
      </c>
    </row>
    <row r="596" spans="1:36" x14ac:dyDescent="0.35">
      <c r="A596" s="23" t="s">
        <v>2784</v>
      </c>
      <c r="B596" s="23" t="s">
        <v>206</v>
      </c>
      <c r="C596" s="23" t="s">
        <v>207</v>
      </c>
      <c r="D596" s="23" t="s">
        <v>40</v>
      </c>
      <c r="E596" s="24">
        <v>253.51102184754265</v>
      </c>
      <c r="F596" s="23" t="s">
        <v>33</v>
      </c>
      <c r="G596" s="24">
        <v>256.90104749660463</v>
      </c>
      <c r="H596" s="23" t="s">
        <v>33</v>
      </c>
      <c r="I596" s="24">
        <v>258.79835317244567</v>
      </c>
      <c r="J596" s="23" t="s">
        <v>33</v>
      </c>
      <c r="K596" s="24">
        <v>2.4383878828970005</v>
      </c>
      <c r="L596" s="24">
        <v>7.6644855369566089</v>
      </c>
      <c r="M596" s="23">
        <v>2011</v>
      </c>
      <c r="N596" s="24">
        <v>46902.3</v>
      </c>
      <c r="O596" s="24">
        <v>36312</v>
      </c>
      <c r="P596" s="25">
        <v>0.77420510294804301</v>
      </c>
      <c r="Q596" s="24">
        <v>0</v>
      </c>
      <c r="R596" s="23" t="s">
        <v>41</v>
      </c>
      <c r="S596" s="23">
        <v>2011</v>
      </c>
      <c r="T596" s="23">
        <v>0.81</v>
      </c>
      <c r="U596" s="23">
        <v>0</v>
      </c>
      <c r="V596" s="23" t="s">
        <v>33</v>
      </c>
      <c r="W596" s="25">
        <v>0</v>
      </c>
      <c r="X596" s="25">
        <v>0.86975891205597944</v>
      </c>
      <c r="Y596" s="25">
        <v>0.13024108794402056</v>
      </c>
      <c r="Z596" s="25">
        <v>0</v>
      </c>
      <c r="AA596" s="25">
        <v>0</v>
      </c>
      <c r="AB596" s="25">
        <v>0</v>
      </c>
      <c r="AC596" s="25">
        <v>0</v>
      </c>
      <c r="AD596" s="25">
        <v>0</v>
      </c>
      <c r="AE596" s="25">
        <v>0</v>
      </c>
      <c r="AF596" s="25">
        <v>0</v>
      </c>
      <c r="AG596" s="25">
        <v>0</v>
      </c>
      <c r="AH596" s="25">
        <v>0</v>
      </c>
      <c r="AI596" s="25">
        <v>0</v>
      </c>
      <c r="AJ596" s="25">
        <v>0</v>
      </c>
    </row>
    <row r="597" spans="1:36" x14ac:dyDescent="0.35">
      <c r="A597" s="23" t="s">
        <v>845</v>
      </c>
      <c r="B597" s="23" t="s">
        <v>846</v>
      </c>
      <c r="C597" s="23" t="s">
        <v>847</v>
      </c>
      <c r="D597" s="23" t="s">
        <v>40</v>
      </c>
      <c r="E597" s="24">
        <v>160.03694971256309</v>
      </c>
      <c r="F597" s="23" t="s">
        <v>33</v>
      </c>
      <c r="G597" s="24">
        <v>162.81200392606851</v>
      </c>
      <c r="H597" s="23" t="s">
        <v>33</v>
      </c>
      <c r="I597" s="24">
        <v>167.2144585202382</v>
      </c>
      <c r="J597" s="23" t="s">
        <v>33</v>
      </c>
      <c r="K597" s="24">
        <v>0.14948081095666427</v>
      </c>
      <c r="L597" s="24">
        <v>0.48012567830967773</v>
      </c>
      <c r="M597" s="23">
        <v>1974</v>
      </c>
      <c r="N597" s="24">
        <v>116055.03</v>
      </c>
      <c r="O597" s="24">
        <v>110000</v>
      </c>
      <c r="P597" s="25">
        <v>0.94782621658018618</v>
      </c>
      <c r="Q597" s="24">
        <v>268</v>
      </c>
      <c r="R597" s="23" t="s">
        <v>41</v>
      </c>
      <c r="S597" s="23">
        <v>2018</v>
      </c>
      <c r="T597" s="23">
        <v>0.75360000000000005</v>
      </c>
      <c r="U597" s="23">
        <v>0.37759999999999999</v>
      </c>
      <c r="V597" s="23" t="s">
        <v>33</v>
      </c>
      <c r="W597" s="25">
        <v>0.21562968877781516</v>
      </c>
      <c r="X597" s="25">
        <v>0.60236337882123681</v>
      </c>
      <c r="Y597" s="25">
        <v>0.18200693240094806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  <c r="AE597" s="25">
        <v>0</v>
      </c>
      <c r="AF597" s="25">
        <v>0</v>
      </c>
      <c r="AG597" s="25">
        <v>0</v>
      </c>
      <c r="AH597" s="25">
        <v>0</v>
      </c>
      <c r="AI597" s="25">
        <v>0</v>
      </c>
      <c r="AJ597" s="25">
        <v>0</v>
      </c>
    </row>
    <row r="598" spans="1:36" x14ac:dyDescent="0.35">
      <c r="A598" s="23" t="s">
        <v>1515</v>
      </c>
      <c r="B598" s="23" t="s">
        <v>2809</v>
      </c>
      <c r="C598" s="23" t="s">
        <v>1516</v>
      </c>
      <c r="D598" s="23" t="s">
        <v>40</v>
      </c>
      <c r="E598" s="24">
        <v>214.56993186816499</v>
      </c>
      <c r="F598" s="23" t="s">
        <v>33</v>
      </c>
      <c r="G598" s="24">
        <v>215.45540161509345</v>
      </c>
      <c r="H598" s="23" t="s">
        <v>33</v>
      </c>
      <c r="I598" s="24">
        <v>215.12396580013203</v>
      </c>
      <c r="J598" s="23" t="s">
        <v>33</v>
      </c>
      <c r="K598" s="24">
        <v>9.041917343940538</v>
      </c>
      <c r="L598" s="24">
        <v>21.219308033351798</v>
      </c>
      <c r="M598" s="23">
        <v>2016</v>
      </c>
      <c r="N598" s="24">
        <v>118103.38</v>
      </c>
      <c r="O598" s="24">
        <v>50711</v>
      </c>
      <c r="P598" s="25">
        <v>0.4293780584433739</v>
      </c>
      <c r="Q598" s="24">
        <v>0</v>
      </c>
      <c r="R598" s="23" t="s">
        <v>41</v>
      </c>
      <c r="S598" s="23">
        <v>2016</v>
      </c>
      <c r="T598" s="23">
        <v>0.44600000000000001</v>
      </c>
      <c r="U598" s="23">
        <v>0.182</v>
      </c>
      <c r="V598" s="23" t="s">
        <v>33</v>
      </c>
      <c r="W598" s="25">
        <v>0</v>
      </c>
      <c r="X598" s="25">
        <v>0</v>
      </c>
      <c r="Y598" s="25">
        <v>0.26546496806441949</v>
      </c>
      <c r="Z598" s="25">
        <v>0</v>
      </c>
      <c r="AA598" s="25">
        <v>0</v>
      </c>
      <c r="AB598" s="25">
        <v>0</v>
      </c>
      <c r="AC598" s="25">
        <v>0</v>
      </c>
      <c r="AD598" s="25">
        <v>0</v>
      </c>
      <c r="AE598" s="25">
        <v>0.22307354793740874</v>
      </c>
      <c r="AF598" s="25">
        <v>0</v>
      </c>
      <c r="AG598" s="25">
        <v>0</v>
      </c>
      <c r="AH598" s="25">
        <v>0</v>
      </c>
      <c r="AI598" s="25">
        <v>0.51146148399817182</v>
      </c>
      <c r="AJ598" s="25">
        <v>0</v>
      </c>
    </row>
    <row r="599" spans="1:36" x14ac:dyDescent="0.35">
      <c r="A599" s="23" t="s">
        <v>128</v>
      </c>
      <c r="B599" s="23" t="s">
        <v>129</v>
      </c>
      <c r="C599" s="23" t="s">
        <v>130</v>
      </c>
      <c r="D599" s="23" t="s">
        <v>60</v>
      </c>
      <c r="E599" s="24">
        <v>167.50151374784724</v>
      </c>
      <c r="F599" s="23" t="s">
        <v>49</v>
      </c>
      <c r="G599" s="24">
        <v>175.48350258328881</v>
      </c>
      <c r="H599" s="23" t="s">
        <v>49</v>
      </c>
      <c r="I599" s="24">
        <v>187.9508195261001</v>
      </c>
      <c r="J599" s="23" t="s">
        <v>31</v>
      </c>
      <c r="K599" s="24">
        <v>2.1263733000772018</v>
      </c>
      <c r="L599" s="24">
        <v>16.055704020428767</v>
      </c>
      <c r="M599" s="23">
        <v>2017</v>
      </c>
      <c r="N599" s="24">
        <v>16839</v>
      </c>
      <c r="O599" s="24">
        <v>1000</v>
      </c>
      <c r="P599" s="25">
        <v>5.938594928439931E-2</v>
      </c>
      <c r="Q599" s="24">
        <v>0</v>
      </c>
      <c r="R599" s="23" t="s">
        <v>32</v>
      </c>
      <c r="S599" s="23">
        <v>2016</v>
      </c>
      <c r="T599" s="23">
        <v>0</v>
      </c>
      <c r="U599" s="23">
        <v>0</v>
      </c>
      <c r="V599" s="23" t="s">
        <v>33</v>
      </c>
      <c r="W599" s="25">
        <v>0</v>
      </c>
      <c r="X599" s="25">
        <v>1</v>
      </c>
      <c r="Y599" s="25">
        <v>0</v>
      </c>
      <c r="Z599" s="25">
        <v>0</v>
      </c>
      <c r="AA599" s="25">
        <v>0</v>
      </c>
      <c r="AB599" s="25">
        <v>0</v>
      </c>
      <c r="AC599" s="25">
        <v>0</v>
      </c>
      <c r="AD599" s="25">
        <v>0</v>
      </c>
      <c r="AE599" s="25">
        <v>0</v>
      </c>
      <c r="AF599" s="25">
        <v>0</v>
      </c>
      <c r="AG599" s="25">
        <v>0</v>
      </c>
      <c r="AH599" s="25">
        <v>0</v>
      </c>
      <c r="AI599" s="25">
        <v>0</v>
      </c>
      <c r="AJ599" s="25">
        <v>0</v>
      </c>
    </row>
    <row r="600" spans="1:36" x14ac:dyDescent="0.35">
      <c r="A600" s="23" t="s">
        <v>2211</v>
      </c>
      <c r="B600" s="23" t="s">
        <v>2212</v>
      </c>
      <c r="C600" s="23" t="s">
        <v>2213</v>
      </c>
      <c r="D600" s="23" t="s">
        <v>30</v>
      </c>
      <c r="E600" s="24">
        <v>358.17011885170962</v>
      </c>
      <c r="F600" s="23" t="s">
        <v>33</v>
      </c>
      <c r="G600" s="24">
        <v>325.29485463521667</v>
      </c>
      <c r="H600" s="23" t="s">
        <v>36</v>
      </c>
      <c r="I600" s="24">
        <v>369.39398061802888</v>
      </c>
      <c r="J600" s="23" t="s">
        <v>36</v>
      </c>
      <c r="K600" s="24">
        <v>1.6217772901810203</v>
      </c>
      <c r="L600" s="24">
        <v>3.3807825927957578</v>
      </c>
      <c r="M600" s="23">
        <v>1997</v>
      </c>
      <c r="N600" s="24">
        <v>10938</v>
      </c>
      <c r="O600" s="24">
        <v>8185</v>
      </c>
      <c r="P600" s="25">
        <v>0.74830864874748582</v>
      </c>
      <c r="Q600" s="24">
        <v>0</v>
      </c>
      <c r="R600" s="23" t="s">
        <v>81</v>
      </c>
      <c r="S600" s="23">
        <v>2013</v>
      </c>
      <c r="T600" s="23">
        <v>1.4</v>
      </c>
      <c r="U600" s="23">
        <v>0.3</v>
      </c>
      <c r="V600" s="23" t="s">
        <v>33</v>
      </c>
      <c r="W600" s="25">
        <v>0</v>
      </c>
      <c r="X600" s="25">
        <v>0</v>
      </c>
      <c r="Y600" s="25">
        <v>1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  <c r="AE600" s="25">
        <v>0</v>
      </c>
      <c r="AF600" s="25">
        <v>0</v>
      </c>
      <c r="AG600" s="25">
        <v>0</v>
      </c>
      <c r="AH600" s="25">
        <v>0</v>
      </c>
      <c r="AI600" s="25">
        <v>0</v>
      </c>
      <c r="AJ600" s="25">
        <v>0</v>
      </c>
    </row>
    <row r="601" spans="1:36" x14ac:dyDescent="0.35">
      <c r="A601" s="23" t="s">
        <v>145</v>
      </c>
      <c r="B601" s="23" t="s">
        <v>146</v>
      </c>
      <c r="C601" s="23" t="s">
        <v>147</v>
      </c>
      <c r="D601" s="23" t="s">
        <v>40</v>
      </c>
      <c r="E601" s="24">
        <v>197.07125537910397</v>
      </c>
      <c r="F601" s="23" t="s">
        <v>33</v>
      </c>
      <c r="G601" s="24">
        <v>202.43921885580727</v>
      </c>
      <c r="H601" s="23" t="s">
        <v>33</v>
      </c>
      <c r="I601" s="24">
        <v>200.08446376431698</v>
      </c>
      <c r="J601" s="23" t="s">
        <v>33</v>
      </c>
      <c r="K601" s="24">
        <v>18.522442361975774</v>
      </c>
      <c r="L601" s="24">
        <v>36.589557074932465</v>
      </c>
      <c r="M601" s="23">
        <v>1991</v>
      </c>
      <c r="N601" s="24">
        <v>16480.439999999999</v>
      </c>
      <c r="O601" s="24">
        <v>12087.364</v>
      </c>
      <c r="P601" s="25">
        <v>0.73343697134299812</v>
      </c>
      <c r="Q601" s="24">
        <v>0</v>
      </c>
      <c r="R601" s="23" t="s">
        <v>41</v>
      </c>
      <c r="S601" s="23">
        <v>2024</v>
      </c>
      <c r="T601" s="23">
        <v>0.53700000000000003</v>
      </c>
      <c r="U601" s="23">
        <v>0.23</v>
      </c>
      <c r="V601" s="23">
        <v>2024</v>
      </c>
      <c r="W601" s="25">
        <v>0</v>
      </c>
      <c r="X601" s="25">
        <v>0.49824267782426779</v>
      </c>
      <c r="Y601" s="25">
        <v>0.50175732217573221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  <c r="AE601" s="25">
        <v>0</v>
      </c>
      <c r="AF601" s="25">
        <v>0</v>
      </c>
      <c r="AG601" s="25">
        <v>0</v>
      </c>
      <c r="AH601" s="25">
        <v>0</v>
      </c>
      <c r="AI601" s="25">
        <v>0</v>
      </c>
      <c r="AJ601" s="25">
        <v>0</v>
      </c>
    </row>
    <row r="602" spans="1:36" x14ac:dyDescent="0.35">
      <c r="A602" s="23" t="s">
        <v>2293</v>
      </c>
      <c r="B602" s="23" t="s">
        <v>2294</v>
      </c>
      <c r="C602" s="23" t="s">
        <v>2295</v>
      </c>
      <c r="D602" s="23" t="s">
        <v>30</v>
      </c>
      <c r="E602" s="24">
        <v>49.766976546829198</v>
      </c>
      <c r="F602" s="23" t="s">
        <v>33</v>
      </c>
      <c r="G602" s="24">
        <v>49.070304736923319</v>
      </c>
      <c r="H602" s="23" t="s">
        <v>61</v>
      </c>
      <c r="I602" s="24">
        <v>90.836684153679997</v>
      </c>
      <c r="J602" s="23" t="s">
        <v>61</v>
      </c>
      <c r="K602" s="24">
        <v>0</v>
      </c>
      <c r="L602" s="24">
        <v>0</v>
      </c>
      <c r="M602" s="23">
        <v>2015</v>
      </c>
      <c r="N602" s="24">
        <v>12962</v>
      </c>
      <c r="O602" s="24">
        <v>9700</v>
      </c>
      <c r="P602" s="25">
        <v>0.74834130535411203</v>
      </c>
      <c r="Q602" s="24">
        <v>0</v>
      </c>
      <c r="R602" s="23" t="s">
        <v>41</v>
      </c>
      <c r="S602" s="23">
        <v>2016</v>
      </c>
      <c r="T602" s="23">
        <v>0.63100000000000001</v>
      </c>
      <c r="U602" s="23">
        <v>0</v>
      </c>
      <c r="V602" s="23" t="s">
        <v>33</v>
      </c>
      <c r="W602" s="25">
        <v>0</v>
      </c>
      <c r="X602" s="25">
        <v>0</v>
      </c>
      <c r="Y602" s="25">
        <v>1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  <c r="AE602" s="25">
        <v>0</v>
      </c>
      <c r="AF602" s="25">
        <v>0</v>
      </c>
      <c r="AG602" s="25">
        <v>0</v>
      </c>
      <c r="AH602" s="25">
        <v>0</v>
      </c>
      <c r="AI602" s="25">
        <v>0</v>
      </c>
      <c r="AJ602" s="25">
        <v>0</v>
      </c>
    </row>
    <row r="603" spans="1:36" x14ac:dyDescent="0.35">
      <c r="A603" s="23" t="s">
        <v>2843</v>
      </c>
      <c r="B603" s="23" t="s">
        <v>2844</v>
      </c>
      <c r="C603" s="23" t="s">
        <v>2845</v>
      </c>
      <c r="D603" s="23" t="s">
        <v>53</v>
      </c>
      <c r="E603" s="24">
        <v>3.3339102107299197</v>
      </c>
      <c r="F603" s="23" t="s">
        <v>61</v>
      </c>
      <c r="G603" s="24">
        <v>212.83460348162475</v>
      </c>
      <c r="H603" s="23" t="s">
        <v>36</v>
      </c>
      <c r="I603" s="24">
        <v>285.18550239234452</v>
      </c>
      <c r="J603" s="23" t="s">
        <v>49</v>
      </c>
      <c r="K603" s="24">
        <v>5.8221520920289116</v>
      </c>
      <c r="L603" s="24">
        <v>15.117275781329532</v>
      </c>
      <c r="M603" s="23">
        <v>2024</v>
      </c>
      <c r="N603" s="24">
        <v>19646</v>
      </c>
      <c r="O603" s="24">
        <v>15300.5</v>
      </c>
      <c r="P603" s="25">
        <v>0.77880993586480707</v>
      </c>
      <c r="Q603" s="24">
        <v>343</v>
      </c>
      <c r="R603" s="23" t="s">
        <v>41</v>
      </c>
      <c r="S603" s="23">
        <v>2023</v>
      </c>
      <c r="T603" s="23">
        <v>0.49</v>
      </c>
      <c r="U603" s="23">
        <v>9.6000000000000002E-2</v>
      </c>
      <c r="V603" s="23" t="s">
        <v>33</v>
      </c>
      <c r="W603" s="25">
        <v>1</v>
      </c>
      <c r="X603" s="25">
        <v>0</v>
      </c>
      <c r="Y603" s="25">
        <v>0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  <c r="AE603" s="25">
        <v>0</v>
      </c>
      <c r="AF603" s="25">
        <v>0</v>
      </c>
      <c r="AG603" s="25">
        <v>0</v>
      </c>
      <c r="AH603" s="25">
        <v>0</v>
      </c>
      <c r="AI603" s="25">
        <v>0</v>
      </c>
      <c r="AJ603" s="25">
        <v>0</v>
      </c>
    </row>
    <row r="604" spans="1:36" x14ac:dyDescent="0.35">
      <c r="A604" s="23" t="s">
        <v>2457</v>
      </c>
      <c r="B604" s="23" t="s">
        <v>2458</v>
      </c>
      <c r="C604" s="23" t="s">
        <v>2459</v>
      </c>
      <c r="D604" s="23" t="s">
        <v>53</v>
      </c>
      <c r="E604" s="24">
        <v>261.36620685562156</v>
      </c>
      <c r="F604" s="23" t="s">
        <v>49</v>
      </c>
      <c r="G604" s="24">
        <v>256.68459223210419</v>
      </c>
      <c r="H604" s="23" t="s">
        <v>49</v>
      </c>
      <c r="I604" s="24">
        <v>262.49757602991173</v>
      </c>
      <c r="J604" s="23" t="s">
        <v>49</v>
      </c>
      <c r="K604" s="24">
        <v>7.466913105038703</v>
      </c>
      <c r="L604" s="24">
        <v>15.992182929620931</v>
      </c>
      <c r="M604" s="23">
        <v>2008</v>
      </c>
      <c r="N604" s="24">
        <v>11794.7</v>
      </c>
      <c r="O604" s="24">
        <v>8451</v>
      </c>
      <c r="P604" s="25">
        <v>0.71650826218555785</v>
      </c>
      <c r="Q604" s="24">
        <v>126</v>
      </c>
      <c r="R604" s="23" t="s">
        <v>41</v>
      </c>
      <c r="S604" s="23">
        <v>2008</v>
      </c>
      <c r="T604" s="23">
        <v>0.65</v>
      </c>
      <c r="U604" s="23">
        <v>-1</v>
      </c>
      <c r="V604" s="23" t="s">
        <v>33</v>
      </c>
      <c r="W604" s="25">
        <v>1</v>
      </c>
      <c r="X604" s="25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  <c r="AE604" s="25">
        <v>0</v>
      </c>
      <c r="AF604" s="25">
        <v>0</v>
      </c>
      <c r="AG604" s="25">
        <v>0</v>
      </c>
      <c r="AH604" s="25">
        <v>0</v>
      </c>
      <c r="AI604" s="25">
        <v>0</v>
      </c>
      <c r="AJ604" s="25">
        <v>0</v>
      </c>
    </row>
    <row r="605" spans="1:36" x14ac:dyDescent="0.35">
      <c r="A605" s="23" t="s">
        <v>2460</v>
      </c>
      <c r="B605" s="23" t="s">
        <v>2461</v>
      </c>
      <c r="C605" s="23" t="s">
        <v>2462</v>
      </c>
      <c r="D605" s="23" t="s">
        <v>70</v>
      </c>
      <c r="E605" s="24" t="s">
        <v>70</v>
      </c>
      <c r="F605" s="23" t="s">
        <v>70</v>
      </c>
      <c r="G605" s="24" t="s">
        <v>70</v>
      </c>
      <c r="H605" s="23" t="s">
        <v>70</v>
      </c>
      <c r="I605" s="24" t="s">
        <v>70</v>
      </c>
      <c r="J605" s="23" t="s">
        <v>70</v>
      </c>
      <c r="K605" s="24" t="s">
        <v>70</v>
      </c>
      <c r="L605" s="24" t="s">
        <v>70</v>
      </c>
      <c r="M605" s="23">
        <v>2013</v>
      </c>
      <c r="N605" s="24" t="s">
        <v>70</v>
      </c>
      <c r="O605" s="24" t="s">
        <v>70</v>
      </c>
      <c r="P605" s="25" t="s">
        <v>33</v>
      </c>
      <c r="Q605" s="24" t="s">
        <v>70</v>
      </c>
      <c r="R605" s="23" t="s">
        <v>41</v>
      </c>
      <c r="S605" s="23">
        <v>2013</v>
      </c>
      <c r="T605" s="23">
        <v>0.65</v>
      </c>
      <c r="U605" s="23">
        <v>0</v>
      </c>
      <c r="V605" s="23" t="s">
        <v>33</v>
      </c>
      <c r="W605" s="25" t="s">
        <v>70</v>
      </c>
      <c r="X605" s="25" t="s">
        <v>70</v>
      </c>
      <c r="Y605" s="25" t="s">
        <v>70</v>
      </c>
      <c r="Z605" s="25" t="s">
        <v>70</v>
      </c>
      <c r="AA605" s="25" t="s">
        <v>70</v>
      </c>
      <c r="AB605" s="25" t="s">
        <v>70</v>
      </c>
      <c r="AC605" s="25" t="s">
        <v>70</v>
      </c>
      <c r="AD605" s="25" t="s">
        <v>70</v>
      </c>
      <c r="AE605" s="25" t="s">
        <v>70</v>
      </c>
      <c r="AF605" s="25" t="s">
        <v>70</v>
      </c>
      <c r="AG605" s="25" t="s">
        <v>70</v>
      </c>
      <c r="AH605" s="25" t="s">
        <v>70</v>
      </c>
      <c r="AI605" s="25" t="s">
        <v>70</v>
      </c>
      <c r="AJ605" s="25" t="s">
        <v>70</v>
      </c>
    </row>
    <row r="606" spans="1:36" x14ac:dyDescent="0.35">
      <c r="A606" s="23" t="s">
        <v>2454</v>
      </c>
      <c r="B606" s="23" t="s">
        <v>2455</v>
      </c>
      <c r="C606" s="23" t="s">
        <v>2456</v>
      </c>
      <c r="D606" s="23" t="s">
        <v>53</v>
      </c>
      <c r="E606" s="24">
        <v>181.0940374205077</v>
      </c>
      <c r="F606" s="23" t="s">
        <v>61</v>
      </c>
      <c r="G606" s="24">
        <v>192.55644610290639</v>
      </c>
      <c r="H606" s="23" t="s">
        <v>36</v>
      </c>
      <c r="I606" s="24">
        <v>194.56932254165133</v>
      </c>
      <c r="J606" s="23" t="s">
        <v>61</v>
      </c>
      <c r="K606" s="24">
        <v>7.8835339254743255</v>
      </c>
      <c r="L606" s="24">
        <v>15.767067850948651</v>
      </c>
      <c r="M606" s="23">
        <v>1997</v>
      </c>
      <c r="N606" s="24">
        <v>38054</v>
      </c>
      <c r="O606" s="24">
        <v>38054</v>
      </c>
      <c r="P606" s="25">
        <v>1</v>
      </c>
      <c r="Q606" s="24">
        <v>476</v>
      </c>
      <c r="R606" s="23" t="s">
        <v>41</v>
      </c>
      <c r="S606" s="23">
        <v>2016</v>
      </c>
      <c r="T606" s="23">
        <v>0.67</v>
      </c>
      <c r="U606" s="23">
        <v>0.21</v>
      </c>
      <c r="V606" s="23" t="s">
        <v>33</v>
      </c>
      <c r="W606" s="25">
        <v>1</v>
      </c>
      <c r="X606" s="25">
        <v>0</v>
      </c>
      <c r="Y606" s="25">
        <v>0</v>
      </c>
      <c r="Z606" s="25">
        <v>0</v>
      </c>
      <c r="AA606" s="25">
        <v>0</v>
      </c>
      <c r="AB606" s="25">
        <v>0</v>
      </c>
      <c r="AC606" s="25">
        <v>0</v>
      </c>
      <c r="AD606" s="25">
        <v>0</v>
      </c>
      <c r="AE606" s="25">
        <v>0</v>
      </c>
      <c r="AF606" s="25">
        <v>0</v>
      </c>
      <c r="AG606" s="25">
        <v>0</v>
      </c>
      <c r="AH606" s="25">
        <v>0</v>
      </c>
      <c r="AI606" s="25">
        <v>0</v>
      </c>
      <c r="AJ606" s="25">
        <v>0</v>
      </c>
    </row>
    <row r="607" spans="1:36" x14ac:dyDescent="0.35">
      <c r="A607" s="23" t="s">
        <v>817</v>
      </c>
      <c r="B607" s="23" t="s">
        <v>818</v>
      </c>
      <c r="C607" s="23" t="s">
        <v>819</v>
      </c>
      <c r="D607" s="23" t="s">
        <v>40</v>
      </c>
      <c r="E607" s="24">
        <v>156.5245633187773</v>
      </c>
      <c r="F607" s="23" t="s">
        <v>33</v>
      </c>
      <c r="G607" s="24">
        <v>157.54752547307132</v>
      </c>
      <c r="H607" s="23" t="s">
        <v>33</v>
      </c>
      <c r="I607" s="24">
        <v>155.9514556040757</v>
      </c>
      <c r="J607" s="23" t="s">
        <v>33</v>
      </c>
      <c r="K607" s="24">
        <v>13.161899563318777</v>
      </c>
      <c r="L607" s="24">
        <v>35.860116448326053</v>
      </c>
      <c r="M607" s="23">
        <v>2011</v>
      </c>
      <c r="N607" s="24">
        <v>27480</v>
      </c>
      <c r="O607" s="24">
        <v>18881</v>
      </c>
      <c r="P607" s="25">
        <v>0.68708151382823868</v>
      </c>
      <c r="Q607" s="24">
        <v>351</v>
      </c>
      <c r="R607" s="23" t="s">
        <v>71</v>
      </c>
      <c r="S607" s="23">
        <v>2011</v>
      </c>
      <c r="T607" s="23">
        <v>0</v>
      </c>
      <c r="U607" s="23">
        <v>0.45400000000000001</v>
      </c>
      <c r="V607" s="23" t="s">
        <v>33</v>
      </c>
      <c r="W607" s="25">
        <v>0.68708151382823868</v>
      </c>
      <c r="X607" s="25">
        <v>0</v>
      </c>
      <c r="Y607" s="25">
        <v>0.31291848617176127</v>
      </c>
      <c r="Z607" s="25">
        <v>0</v>
      </c>
      <c r="AA607" s="25">
        <v>0</v>
      </c>
      <c r="AB607" s="25">
        <v>0</v>
      </c>
      <c r="AC607" s="25">
        <v>0</v>
      </c>
      <c r="AD607" s="25">
        <v>0</v>
      </c>
      <c r="AE607" s="25">
        <v>0</v>
      </c>
      <c r="AF607" s="25">
        <v>0</v>
      </c>
      <c r="AG607" s="25">
        <v>0</v>
      </c>
      <c r="AH607" s="25">
        <v>0</v>
      </c>
      <c r="AI607" s="25">
        <v>0</v>
      </c>
      <c r="AJ607" s="25">
        <v>0</v>
      </c>
    </row>
    <row r="608" spans="1:36" x14ac:dyDescent="0.35">
      <c r="A608" s="23" t="s">
        <v>738</v>
      </c>
      <c r="B608" s="23" t="s">
        <v>739</v>
      </c>
      <c r="C608" s="23" t="s">
        <v>740</v>
      </c>
      <c r="D608" s="23" t="s">
        <v>40</v>
      </c>
      <c r="E608" s="24">
        <v>278.99205896725852</v>
      </c>
      <c r="F608" s="23" t="s">
        <v>33</v>
      </c>
      <c r="G608" s="24">
        <v>332.56652956507577</v>
      </c>
      <c r="H608" s="23" t="s">
        <v>33</v>
      </c>
      <c r="I608" s="24">
        <v>319.09853803551067</v>
      </c>
      <c r="J608" s="23" t="s">
        <v>33</v>
      </c>
      <c r="K608" s="24">
        <v>26.856084052777327</v>
      </c>
      <c r="L608" s="24">
        <v>52.372373350708585</v>
      </c>
      <c r="M608" s="23">
        <v>2010</v>
      </c>
      <c r="N608" s="24">
        <v>12278</v>
      </c>
      <c r="O608" s="24">
        <v>6890</v>
      </c>
      <c r="P608" s="25">
        <v>0.5611663137318782</v>
      </c>
      <c r="Q608" s="24">
        <v>202</v>
      </c>
      <c r="R608" s="23" t="s">
        <v>32</v>
      </c>
      <c r="S608" s="23">
        <v>2010</v>
      </c>
      <c r="T608" s="23">
        <v>0</v>
      </c>
      <c r="U608" s="23">
        <v>0</v>
      </c>
      <c r="V608" s="23" t="s">
        <v>33</v>
      </c>
      <c r="W608" s="25">
        <v>0.6</v>
      </c>
      <c r="X608" s="25">
        <v>0.39999999999999997</v>
      </c>
      <c r="Y608" s="25">
        <v>0</v>
      </c>
      <c r="Z608" s="25">
        <v>0</v>
      </c>
      <c r="AA608" s="25">
        <v>0</v>
      </c>
      <c r="AB608" s="25">
        <v>0</v>
      </c>
      <c r="AC608" s="25">
        <v>0</v>
      </c>
      <c r="AD608" s="25">
        <v>0</v>
      </c>
      <c r="AE608" s="25">
        <v>0</v>
      </c>
      <c r="AF608" s="25">
        <v>0</v>
      </c>
      <c r="AG608" s="25">
        <v>0</v>
      </c>
      <c r="AH608" s="25">
        <v>0</v>
      </c>
      <c r="AI608" s="25">
        <v>0</v>
      </c>
      <c r="AJ608" s="25">
        <v>0</v>
      </c>
    </row>
    <row r="609" spans="1:36" x14ac:dyDescent="0.35">
      <c r="A609" s="23" t="s">
        <v>2517</v>
      </c>
      <c r="B609" s="23" t="s">
        <v>2518</v>
      </c>
      <c r="C609" s="23" t="s">
        <v>2519</v>
      </c>
      <c r="D609" s="23" t="s">
        <v>40</v>
      </c>
      <c r="E609" s="24">
        <v>181.32529849730091</v>
      </c>
      <c r="F609" s="23" t="s">
        <v>33</v>
      </c>
      <c r="G609" s="24">
        <v>222.41880511570912</v>
      </c>
      <c r="H609" s="23" t="s">
        <v>33</v>
      </c>
      <c r="I609" s="24">
        <v>247.16450465016857</v>
      </c>
      <c r="J609" s="23" t="s">
        <v>33</v>
      </c>
      <c r="K609" s="24">
        <v>8.2033790494364283</v>
      </c>
      <c r="L609" s="24">
        <v>14.656672160978577</v>
      </c>
      <c r="M609" s="23">
        <v>1981</v>
      </c>
      <c r="N609" s="24">
        <v>21003.54</v>
      </c>
      <c r="O609" s="24">
        <v>21000</v>
      </c>
      <c r="P609" s="25">
        <v>0.99983145698296572</v>
      </c>
      <c r="Q609" s="24">
        <v>0</v>
      </c>
      <c r="R609" s="23" t="s">
        <v>33</v>
      </c>
      <c r="S609" s="23">
        <v>0</v>
      </c>
      <c r="T609" s="23">
        <v>0.74</v>
      </c>
      <c r="U609" s="23">
        <v>0</v>
      </c>
      <c r="V609" s="23">
        <v>2022</v>
      </c>
      <c r="W609" s="25">
        <v>0</v>
      </c>
      <c r="X609" s="25">
        <v>0.21193855892863775</v>
      </c>
      <c r="Y609" s="25">
        <v>0.78806144107136233</v>
      </c>
      <c r="Z609" s="25">
        <v>0</v>
      </c>
      <c r="AA609" s="25">
        <v>0</v>
      </c>
      <c r="AB609" s="25">
        <v>0</v>
      </c>
      <c r="AC609" s="25">
        <v>0</v>
      </c>
      <c r="AD609" s="25">
        <v>0</v>
      </c>
      <c r="AE609" s="25">
        <v>0</v>
      </c>
      <c r="AF609" s="25">
        <v>0</v>
      </c>
      <c r="AG609" s="25">
        <v>0</v>
      </c>
      <c r="AH609" s="25">
        <v>0</v>
      </c>
      <c r="AI609" s="25">
        <v>0</v>
      </c>
      <c r="AJ609" s="25">
        <v>0</v>
      </c>
    </row>
    <row r="610" spans="1:36" x14ac:dyDescent="0.35">
      <c r="A610" s="23" t="s">
        <v>1909</v>
      </c>
      <c r="B610" s="23" t="s">
        <v>1910</v>
      </c>
      <c r="C610" s="23" t="s">
        <v>1911</v>
      </c>
      <c r="D610" s="23" t="s">
        <v>40</v>
      </c>
      <c r="E610" s="24">
        <v>308.9318707859515</v>
      </c>
      <c r="F610" s="23" t="s">
        <v>33</v>
      </c>
      <c r="G610" s="24">
        <v>311.55826708262049</v>
      </c>
      <c r="H610" s="23" t="s">
        <v>33</v>
      </c>
      <c r="I610" s="24">
        <v>287.30949984904902</v>
      </c>
      <c r="J610" s="23" t="s">
        <v>33</v>
      </c>
      <c r="K610" s="24">
        <v>14.248767233571501</v>
      </c>
      <c r="L610" s="24">
        <v>33.681627587132269</v>
      </c>
      <c r="M610" s="23">
        <v>2012</v>
      </c>
      <c r="N610" s="24">
        <v>29811</v>
      </c>
      <c r="O610" s="24">
        <v>22438</v>
      </c>
      <c r="P610" s="25">
        <v>0.75267518701150582</v>
      </c>
      <c r="Q610" s="24">
        <v>367</v>
      </c>
      <c r="R610" s="23" t="s">
        <v>41</v>
      </c>
      <c r="S610" s="23">
        <v>2012</v>
      </c>
      <c r="T610" s="23">
        <v>0.7</v>
      </c>
      <c r="U610" s="23">
        <v>0.19</v>
      </c>
      <c r="V610" s="23" t="s">
        <v>33</v>
      </c>
      <c r="W610" s="25">
        <v>0.71030827546878672</v>
      </c>
      <c r="X610" s="25">
        <v>0.28969172453121333</v>
      </c>
      <c r="Y610" s="25">
        <v>0</v>
      </c>
      <c r="Z610" s="25">
        <v>0</v>
      </c>
      <c r="AA610" s="25">
        <v>0</v>
      </c>
      <c r="AB610" s="25">
        <v>0</v>
      </c>
      <c r="AC610" s="25">
        <v>0</v>
      </c>
      <c r="AD610" s="25">
        <v>0</v>
      </c>
      <c r="AE610" s="25">
        <v>0</v>
      </c>
      <c r="AF610" s="25">
        <v>0</v>
      </c>
      <c r="AG610" s="25">
        <v>0</v>
      </c>
      <c r="AH610" s="25">
        <v>0</v>
      </c>
      <c r="AI610" s="25">
        <v>0</v>
      </c>
      <c r="AJ610" s="25">
        <v>0</v>
      </c>
    </row>
    <row r="611" spans="1:36" x14ac:dyDescent="0.35">
      <c r="A611" s="23" t="s">
        <v>2794</v>
      </c>
      <c r="B611" s="23" t="s">
        <v>2795</v>
      </c>
      <c r="C611" s="23" t="s">
        <v>2592</v>
      </c>
      <c r="D611" s="23" t="s">
        <v>40</v>
      </c>
      <c r="E611" s="24">
        <v>210.87835379190625</v>
      </c>
      <c r="F611" s="23" t="s">
        <v>33</v>
      </c>
      <c r="G611" s="24">
        <v>208.02432965096304</v>
      </c>
      <c r="H611" s="23" t="s">
        <v>33</v>
      </c>
      <c r="I611" s="24">
        <v>198.22918518381061</v>
      </c>
      <c r="J611" s="23" t="s">
        <v>33</v>
      </c>
      <c r="K611" s="24">
        <v>7.4048063023738964</v>
      </c>
      <c r="L611" s="24">
        <v>17.020685804512993</v>
      </c>
      <c r="M611" s="23">
        <v>1971</v>
      </c>
      <c r="N611" s="24">
        <v>73287.94</v>
      </c>
      <c r="O611" s="24">
        <v>20694.45</v>
      </c>
      <c r="P611" s="25">
        <v>0.28237183361955598</v>
      </c>
      <c r="Q611" s="24">
        <v>872</v>
      </c>
      <c r="R611" s="23" t="s">
        <v>41</v>
      </c>
      <c r="S611" s="23">
        <v>2023</v>
      </c>
      <c r="T611" s="23">
        <v>0.59</v>
      </c>
      <c r="U611" s="23">
        <v>0</v>
      </c>
      <c r="V611" s="23" t="s">
        <v>33</v>
      </c>
      <c r="W611" s="25">
        <v>0.29341942309180169</v>
      </c>
      <c r="X611" s="25">
        <v>0.49615854833910644</v>
      </c>
      <c r="Y611" s="25">
        <v>0.21042202856909184</v>
      </c>
      <c r="Z611" s="25">
        <v>0</v>
      </c>
      <c r="AA611" s="25">
        <v>0</v>
      </c>
      <c r="AB611" s="25">
        <v>0</v>
      </c>
      <c r="AC611" s="25">
        <v>0</v>
      </c>
      <c r="AD611" s="25">
        <v>0</v>
      </c>
      <c r="AE611" s="25">
        <v>0</v>
      </c>
      <c r="AF611" s="25">
        <v>0</v>
      </c>
      <c r="AG611" s="25">
        <v>0</v>
      </c>
      <c r="AH611" s="25">
        <v>0</v>
      </c>
      <c r="AI611" s="25">
        <v>0</v>
      </c>
      <c r="AJ611" s="25">
        <v>0</v>
      </c>
    </row>
    <row r="612" spans="1:36" x14ac:dyDescent="0.35">
      <c r="A612" s="23" t="s">
        <v>1259</v>
      </c>
      <c r="B612" s="23" t="s">
        <v>1260</v>
      </c>
      <c r="C612" s="23" t="s">
        <v>1261</v>
      </c>
      <c r="D612" s="23" t="s">
        <v>60</v>
      </c>
      <c r="E612" s="24">
        <v>203.61090228637119</v>
      </c>
      <c r="F612" s="23" t="s">
        <v>31</v>
      </c>
      <c r="G612" s="24">
        <v>207.41042636352026</v>
      </c>
      <c r="H612" s="23" t="s">
        <v>31</v>
      </c>
      <c r="I612" s="24">
        <v>206.32948703538128</v>
      </c>
      <c r="J612" s="23" t="s">
        <v>31</v>
      </c>
      <c r="K612" s="24">
        <v>0</v>
      </c>
      <c r="L612" s="24">
        <v>0</v>
      </c>
      <c r="M612" s="23">
        <v>2002</v>
      </c>
      <c r="N612" s="24">
        <v>39145</v>
      </c>
      <c r="O612" s="24">
        <v>35234</v>
      </c>
      <c r="P612" s="25">
        <v>0.9000894111636224</v>
      </c>
      <c r="Q612" s="24">
        <v>0</v>
      </c>
      <c r="R612" s="23" t="s">
        <v>41</v>
      </c>
      <c r="S612" s="23">
        <v>2002</v>
      </c>
      <c r="T612" s="23">
        <v>0.92300000000000004</v>
      </c>
      <c r="U612" s="23">
        <v>0.87</v>
      </c>
      <c r="V612" s="23">
        <v>2024</v>
      </c>
      <c r="W612" s="25">
        <v>0</v>
      </c>
      <c r="X612" s="25">
        <v>1</v>
      </c>
      <c r="Y612" s="25">
        <v>0</v>
      </c>
      <c r="Z612" s="25">
        <v>0</v>
      </c>
      <c r="AA612" s="25">
        <v>0</v>
      </c>
      <c r="AB612" s="25">
        <v>0</v>
      </c>
      <c r="AC612" s="25">
        <v>0</v>
      </c>
      <c r="AD612" s="25">
        <v>0</v>
      </c>
      <c r="AE612" s="25">
        <v>0</v>
      </c>
      <c r="AF612" s="25">
        <v>0</v>
      </c>
      <c r="AG612" s="25">
        <v>0</v>
      </c>
      <c r="AH612" s="25">
        <v>0</v>
      </c>
      <c r="AI612" s="25">
        <v>0</v>
      </c>
      <c r="AJ612" s="25">
        <v>0</v>
      </c>
    </row>
    <row r="613" spans="1:36" x14ac:dyDescent="0.35">
      <c r="A613" s="23" t="s">
        <v>2544</v>
      </c>
      <c r="B613" s="23" t="s">
        <v>2545</v>
      </c>
      <c r="C613" s="23" t="s">
        <v>2546</v>
      </c>
      <c r="D613" s="23" t="s">
        <v>40</v>
      </c>
      <c r="E613" s="24">
        <v>205.83880211574365</v>
      </c>
      <c r="F613" s="23" t="s">
        <v>33</v>
      </c>
      <c r="G613" s="24">
        <v>202.78644679527068</v>
      </c>
      <c r="H613" s="23" t="s">
        <v>33</v>
      </c>
      <c r="I613" s="24">
        <v>205.55000933416304</v>
      </c>
      <c r="J613" s="23" t="s">
        <v>33</v>
      </c>
      <c r="K613" s="24">
        <v>0</v>
      </c>
      <c r="L613" s="24">
        <v>0</v>
      </c>
      <c r="M613" s="23">
        <v>1998</v>
      </c>
      <c r="N613" s="24">
        <v>9642</v>
      </c>
      <c r="O613" s="24">
        <v>9205</v>
      </c>
      <c r="P613" s="25">
        <v>0.95467745281062022</v>
      </c>
      <c r="Q613" s="24">
        <v>0</v>
      </c>
      <c r="R613" s="23" t="s">
        <v>33</v>
      </c>
      <c r="S613" s="23">
        <v>0</v>
      </c>
      <c r="T613" s="23">
        <v>0</v>
      </c>
      <c r="U613" s="23">
        <v>0</v>
      </c>
      <c r="V613" s="23">
        <v>1900</v>
      </c>
      <c r="W613" s="25">
        <v>0</v>
      </c>
      <c r="X613" s="25">
        <v>0.11315079858950425</v>
      </c>
      <c r="Y613" s="25">
        <v>0.88684920141049572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  <c r="AE613" s="25">
        <v>0</v>
      </c>
      <c r="AF613" s="25">
        <v>0</v>
      </c>
      <c r="AG613" s="25">
        <v>0</v>
      </c>
      <c r="AH613" s="25">
        <v>0</v>
      </c>
      <c r="AI613" s="25">
        <v>0</v>
      </c>
      <c r="AJ613" s="25">
        <v>0</v>
      </c>
    </row>
    <row r="614" spans="1:36" x14ac:dyDescent="0.35">
      <c r="A614" s="23" t="s">
        <v>2056</v>
      </c>
      <c r="B614" s="23" t="s">
        <v>2057</v>
      </c>
      <c r="C614" s="23" t="s">
        <v>2058</v>
      </c>
      <c r="D614" s="23" t="s">
        <v>3037</v>
      </c>
      <c r="E614" s="24">
        <v>396.14257412053217</v>
      </c>
      <c r="F614" s="23" t="s">
        <v>33</v>
      </c>
      <c r="G614" s="24">
        <v>435.28331080503352</v>
      </c>
      <c r="H614" s="23" t="s">
        <v>33</v>
      </c>
      <c r="I614" s="24">
        <v>412.01317041400529</v>
      </c>
      <c r="J614" s="23" t="s">
        <v>33</v>
      </c>
      <c r="K614" s="24">
        <v>2.1374292996457931</v>
      </c>
      <c r="L614" s="24">
        <v>0</v>
      </c>
      <c r="M614" s="23">
        <v>1979</v>
      </c>
      <c r="N614" s="24">
        <v>10993.58</v>
      </c>
      <c r="O614" s="24">
        <v>10763</v>
      </c>
      <c r="P614" s="25">
        <v>0.97902594059441961</v>
      </c>
      <c r="Q614" s="24">
        <v>0</v>
      </c>
      <c r="R614" s="23" t="s">
        <v>41</v>
      </c>
      <c r="S614" s="23">
        <v>2024</v>
      </c>
      <c r="T614" s="23">
        <v>0.63400000000000001</v>
      </c>
      <c r="U614" s="23">
        <v>0.255</v>
      </c>
      <c r="V614" s="23" t="s">
        <v>33</v>
      </c>
      <c r="W614" s="25">
        <v>0</v>
      </c>
      <c r="X614" s="25">
        <v>0</v>
      </c>
      <c r="Y614" s="25">
        <v>0</v>
      </c>
      <c r="Z614" s="25">
        <v>1</v>
      </c>
      <c r="AA614" s="25">
        <v>0</v>
      </c>
      <c r="AB614" s="25">
        <v>0</v>
      </c>
      <c r="AC614" s="25">
        <v>0</v>
      </c>
      <c r="AD614" s="25">
        <v>0</v>
      </c>
      <c r="AE614" s="25">
        <v>0</v>
      </c>
      <c r="AF614" s="25">
        <v>0</v>
      </c>
      <c r="AG614" s="25">
        <v>0</v>
      </c>
      <c r="AH614" s="25">
        <v>0</v>
      </c>
      <c r="AI614" s="25">
        <v>0</v>
      </c>
      <c r="AJ614" s="25">
        <v>0</v>
      </c>
    </row>
    <row r="615" spans="1:36" x14ac:dyDescent="0.35">
      <c r="A615" s="23" t="s">
        <v>2241</v>
      </c>
      <c r="B615" s="23" t="s">
        <v>2820</v>
      </c>
      <c r="C615" s="23" t="s">
        <v>2242</v>
      </c>
      <c r="D615" s="23" t="s">
        <v>40</v>
      </c>
      <c r="E615" s="24">
        <v>282.76861294222044</v>
      </c>
      <c r="F615" s="23" t="s">
        <v>33</v>
      </c>
      <c r="G615" s="24">
        <v>291.97015158318197</v>
      </c>
      <c r="H615" s="23" t="s">
        <v>33</v>
      </c>
      <c r="I615" s="24">
        <v>289.48244753113539</v>
      </c>
      <c r="J615" s="23" t="s">
        <v>33</v>
      </c>
      <c r="K615" s="24">
        <v>14.833164026453749</v>
      </c>
      <c r="L615" s="24">
        <v>36.002252390079413</v>
      </c>
      <c r="M615" s="23">
        <v>1983</v>
      </c>
      <c r="N615" s="24">
        <v>98863.87</v>
      </c>
      <c r="O615" s="24">
        <v>78000</v>
      </c>
      <c r="P615" s="25">
        <v>0.78896365274796554</v>
      </c>
      <c r="Q615" s="24">
        <v>0</v>
      </c>
      <c r="R615" s="23" t="s">
        <v>41</v>
      </c>
      <c r="S615" s="23">
        <v>2014</v>
      </c>
      <c r="T615" s="23">
        <v>0.60499999999999998</v>
      </c>
      <c r="U615" s="23">
        <v>0.26400000000000001</v>
      </c>
      <c r="V615" s="23" t="s">
        <v>33</v>
      </c>
      <c r="W615" s="25">
        <v>0</v>
      </c>
      <c r="X615" s="25">
        <v>0.24961869285513502</v>
      </c>
      <c r="Y615" s="25">
        <v>0.75038130714486495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  <c r="AE615" s="25">
        <v>0</v>
      </c>
      <c r="AF615" s="25">
        <v>0</v>
      </c>
      <c r="AG615" s="25">
        <v>0</v>
      </c>
      <c r="AH615" s="25">
        <v>0</v>
      </c>
      <c r="AI615" s="25">
        <v>0</v>
      </c>
      <c r="AJ615" s="25">
        <v>0</v>
      </c>
    </row>
    <row r="616" spans="1:36" x14ac:dyDescent="0.35">
      <c r="A616" s="23" t="s">
        <v>2319</v>
      </c>
      <c r="B616" s="23" t="s">
        <v>2320</v>
      </c>
      <c r="C616" s="23" t="s">
        <v>2321</v>
      </c>
      <c r="D616" s="23" t="s">
        <v>60</v>
      </c>
      <c r="E616" s="24">
        <v>120.29020996711358</v>
      </c>
      <c r="F616" s="23" t="s">
        <v>36</v>
      </c>
      <c r="G616" s="24">
        <v>128.62358967872501</v>
      </c>
      <c r="H616" s="23" t="s">
        <v>36</v>
      </c>
      <c r="I616" s="24">
        <v>125.73119150012649</v>
      </c>
      <c r="J616" s="23" t="s">
        <v>36</v>
      </c>
      <c r="K616" s="24">
        <v>0</v>
      </c>
      <c r="L616" s="24">
        <v>0</v>
      </c>
      <c r="M616" s="23">
        <v>1999</v>
      </c>
      <c r="N616" s="24">
        <v>19765</v>
      </c>
      <c r="O616" s="24">
        <v>16269</v>
      </c>
      <c r="P616" s="25">
        <v>0.82312167973690864</v>
      </c>
      <c r="Q616" s="24">
        <v>0</v>
      </c>
      <c r="R616" s="23" t="s">
        <v>41</v>
      </c>
      <c r="S616" s="23">
        <v>2014</v>
      </c>
      <c r="T616" s="23">
        <v>0.65800000000000003</v>
      </c>
      <c r="U616" s="23">
        <v>0</v>
      </c>
      <c r="V616" s="23" t="s">
        <v>33</v>
      </c>
      <c r="W616" s="25">
        <v>0</v>
      </c>
      <c r="X616" s="25">
        <v>1</v>
      </c>
      <c r="Y616" s="25">
        <v>0</v>
      </c>
      <c r="Z616" s="25">
        <v>0</v>
      </c>
      <c r="AA616" s="25">
        <v>0</v>
      </c>
      <c r="AB616" s="25">
        <v>0</v>
      </c>
      <c r="AC616" s="25">
        <v>0</v>
      </c>
      <c r="AD616" s="25">
        <v>0</v>
      </c>
      <c r="AE616" s="25">
        <v>0</v>
      </c>
      <c r="AF616" s="25">
        <v>0</v>
      </c>
      <c r="AG616" s="25">
        <v>0</v>
      </c>
      <c r="AH616" s="25">
        <v>0</v>
      </c>
      <c r="AI616" s="25">
        <v>0</v>
      </c>
      <c r="AJ616" s="25">
        <v>0</v>
      </c>
    </row>
    <row r="617" spans="1:36" x14ac:dyDescent="0.35">
      <c r="A617" s="23" t="s">
        <v>2305</v>
      </c>
      <c r="B617" s="23" t="s">
        <v>2306</v>
      </c>
      <c r="C617" s="23" t="s">
        <v>2307</v>
      </c>
      <c r="D617" s="23" t="s">
        <v>30</v>
      </c>
      <c r="E617" s="24">
        <v>0</v>
      </c>
      <c r="F617" s="23" t="s">
        <v>33</v>
      </c>
      <c r="G617" s="24">
        <v>0</v>
      </c>
      <c r="H617" s="23" t="s">
        <v>61</v>
      </c>
      <c r="I617" s="24">
        <v>353.23220630372492</v>
      </c>
      <c r="J617" s="23" t="s">
        <v>36</v>
      </c>
      <c r="K617" s="24">
        <v>0</v>
      </c>
      <c r="L617" s="24">
        <v>59.48212034383954</v>
      </c>
      <c r="M617" s="23">
        <v>2024</v>
      </c>
      <c r="N617" s="24">
        <v>34900</v>
      </c>
      <c r="O617" s="24">
        <v>30577</v>
      </c>
      <c r="P617" s="25">
        <v>0.87613180515759315</v>
      </c>
      <c r="Q617" s="24">
        <v>0</v>
      </c>
      <c r="R617" s="23" t="s">
        <v>41</v>
      </c>
      <c r="S617" s="23">
        <v>2023</v>
      </c>
      <c r="T617" s="23">
        <v>0.54200000000000004</v>
      </c>
      <c r="U617" s="23">
        <v>0.248</v>
      </c>
      <c r="V617" s="23" t="s">
        <v>33</v>
      </c>
      <c r="W617" s="25">
        <v>0</v>
      </c>
      <c r="X617" s="25">
        <v>0</v>
      </c>
      <c r="Y617" s="25">
        <v>1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  <c r="AE617" s="25">
        <v>0</v>
      </c>
      <c r="AF617" s="25">
        <v>0</v>
      </c>
      <c r="AG617" s="25">
        <v>0</v>
      </c>
      <c r="AH617" s="25">
        <v>0</v>
      </c>
      <c r="AI617" s="25">
        <v>0</v>
      </c>
      <c r="AJ617" s="25">
        <v>0</v>
      </c>
    </row>
    <row r="618" spans="1:36" x14ac:dyDescent="0.35">
      <c r="A618" s="23" t="s">
        <v>2334</v>
      </c>
      <c r="B618" s="23" t="s">
        <v>2335</v>
      </c>
      <c r="C618" s="23" t="s">
        <v>2336</v>
      </c>
      <c r="D618" s="23" t="s">
        <v>30</v>
      </c>
      <c r="E618" s="24">
        <v>438.53950113378676</v>
      </c>
      <c r="F618" s="23" t="s">
        <v>33</v>
      </c>
      <c r="G618" s="24">
        <v>446.23992970521545</v>
      </c>
      <c r="H618" s="23" t="s">
        <v>49</v>
      </c>
      <c r="I618" s="24">
        <v>499.55208390022688</v>
      </c>
      <c r="J618" s="23" t="s">
        <v>49</v>
      </c>
      <c r="K618" s="24">
        <v>37.35328798185941</v>
      </c>
      <c r="L618" s="24">
        <v>122.7391156462585</v>
      </c>
      <c r="M618" s="23">
        <v>2001</v>
      </c>
      <c r="N618" s="24">
        <v>8820</v>
      </c>
      <c r="O618" s="24">
        <v>0</v>
      </c>
      <c r="P618" s="25">
        <v>0</v>
      </c>
      <c r="Q618" s="24">
        <v>0</v>
      </c>
      <c r="R618" s="23" t="s">
        <v>32</v>
      </c>
      <c r="S618" s="23">
        <v>0</v>
      </c>
      <c r="T618" s="23">
        <v>0</v>
      </c>
      <c r="U618" s="23">
        <v>0</v>
      </c>
      <c r="V618" s="23" t="s">
        <v>33</v>
      </c>
      <c r="W618" s="25">
        <v>0</v>
      </c>
      <c r="X618" s="25">
        <v>0</v>
      </c>
      <c r="Y618" s="25">
        <v>1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  <c r="AE618" s="25">
        <v>0</v>
      </c>
      <c r="AF618" s="25">
        <v>0</v>
      </c>
      <c r="AG618" s="25">
        <v>0</v>
      </c>
      <c r="AH618" s="25">
        <v>0</v>
      </c>
      <c r="AI618" s="25">
        <v>0</v>
      </c>
      <c r="AJ618" s="25">
        <v>0</v>
      </c>
    </row>
    <row r="619" spans="1:36" x14ac:dyDescent="0.35">
      <c r="A619" s="23" t="s">
        <v>413</v>
      </c>
      <c r="B619" s="23" t="s">
        <v>414</v>
      </c>
      <c r="C619" s="23" t="s">
        <v>415</v>
      </c>
      <c r="D619" s="23" t="s">
        <v>40</v>
      </c>
      <c r="E619" s="24">
        <v>211.94657296881016</v>
      </c>
      <c r="F619" s="23" t="s">
        <v>33</v>
      </c>
      <c r="G619" s="24">
        <v>226.640338210756</v>
      </c>
      <c r="H619" s="23" t="s">
        <v>33</v>
      </c>
      <c r="I619" s="24">
        <v>243.15880503144655</v>
      </c>
      <c r="J619" s="23" t="s">
        <v>33</v>
      </c>
      <c r="K619" s="24">
        <v>6.8168559876780899</v>
      </c>
      <c r="L619" s="24">
        <v>19.095045565395971</v>
      </c>
      <c r="M619" s="23">
        <v>2014</v>
      </c>
      <c r="N619" s="24">
        <v>62328</v>
      </c>
      <c r="O619" s="24">
        <v>7152.51</v>
      </c>
      <c r="P619" s="25">
        <v>0.11475596842510589</v>
      </c>
      <c r="Q619" s="24">
        <v>0</v>
      </c>
      <c r="R619" s="23" t="s">
        <v>41</v>
      </c>
      <c r="S619" s="23">
        <v>2014</v>
      </c>
      <c r="T619" s="23">
        <v>0.6</v>
      </c>
      <c r="U619" s="23">
        <v>0.20100000000000001</v>
      </c>
      <c r="V619" s="23" t="s">
        <v>33</v>
      </c>
      <c r="W619" s="25">
        <v>0</v>
      </c>
      <c r="X619" s="25">
        <v>0.80146418944936471</v>
      </c>
      <c r="Y619" s="25">
        <v>0.19853581055063535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  <c r="AE619" s="25">
        <v>0</v>
      </c>
      <c r="AF619" s="25">
        <v>0</v>
      </c>
      <c r="AG619" s="25">
        <v>0</v>
      </c>
      <c r="AH619" s="25">
        <v>0</v>
      </c>
      <c r="AI619" s="25">
        <v>0</v>
      </c>
      <c r="AJ619" s="25">
        <v>0</v>
      </c>
    </row>
    <row r="620" spans="1:36" x14ac:dyDescent="0.35">
      <c r="A620" s="23" t="s">
        <v>497</v>
      </c>
      <c r="B620" s="23" t="s">
        <v>498</v>
      </c>
      <c r="C620" s="23" t="s">
        <v>499</v>
      </c>
      <c r="D620" s="23" t="s">
        <v>60</v>
      </c>
      <c r="E620" s="24">
        <v>109.77467641537397</v>
      </c>
      <c r="F620" s="23" t="s">
        <v>36</v>
      </c>
      <c r="G620" s="24">
        <v>86.464331587787768</v>
      </c>
      <c r="H620" s="23" t="s">
        <v>61</v>
      </c>
      <c r="I620" s="24">
        <v>83.223248690840819</v>
      </c>
      <c r="J620" s="23" t="s">
        <v>61</v>
      </c>
      <c r="K620" s="24">
        <v>0</v>
      </c>
      <c r="L620" s="24">
        <v>0</v>
      </c>
      <c r="M620" s="23">
        <v>1999</v>
      </c>
      <c r="N620" s="24">
        <v>10121</v>
      </c>
      <c r="O620" s="24">
        <v>6471</v>
      </c>
      <c r="P620" s="25">
        <v>0.63936369923920566</v>
      </c>
      <c r="Q620" s="24">
        <v>0</v>
      </c>
      <c r="R620" s="23" t="s">
        <v>81</v>
      </c>
      <c r="S620" s="23">
        <v>2021</v>
      </c>
      <c r="T620" s="23">
        <v>0.9</v>
      </c>
      <c r="U620" s="23">
        <v>0</v>
      </c>
      <c r="V620" s="23" t="s">
        <v>33</v>
      </c>
      <c r="W620" s="25">
        <v>0</v>
      </c>
      <c r="X620" s="25">
        <v>1</v>
      </c>
      <c r="Y620" s="25">
        <v>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  <c r="AE620" s="25">
        <v>0</v>
      </c>
      <c r="AF620" s="25">
        <v>0</v>
      </c>
      <c r="AG620" s="25">
        <v>0</v>
      </c>
      <c r="AH620" s="25">
        <v>0</v>
      </c>
      <c r="AI620" s="25">
        <v>0</v>
      </c>
      <c r="AJ620" s="25">
        <v>0</v>
      </c>
    </row>
    <row r="621" spans="1:36" x14ac:dyDescent="0.35">
      <c r="A621" s="23" t="s">
        <v>1770</v>
      </c>
      <c r="B621" s="23" t="s">
        <v>1771</v>
      </c>
      <c r="C621" s="23" t="s">
        <v>1772</v>
      </c>
      <c r="D621" s="23" t="s">
        <v>60</v>
      </c>
      <c r="E621" s="24">
        <v>102.36107764390897</v>
      </c>
      <c r="F621" s="23" t="s">
        <v>61</v>
      </c>
      <c r="G621" s="24">
        <v>99.557985274431061</v>
      </c>
      <c r="H621" s="23" t="s">
        <v>61</v>
      </c>
      <c r="I621" s="24">
        <v>90.642041499330674</v>
      </c>
      <c r="J621" s="23" t="s">
        <v>61</v>
      </c>
      <c r="K621" s="24">
        <v>0</v>
      </c>
      <c r="L621" s="24">
        <v>0</v>
      </c>
      <c r="M621" s="23">
        <v>1983</v>
      </c>
      <c r="N621" s="24">
        <v>5976</v>
      </c>
      <c r="O621" s="24">
        <v>4621</v>
      </c>
      <c r="P621" s="25">
        <v>0.77325970548862111</v>
      </c>
      <c r="Q621" s="24">
        <v>0</v>
      </c>
      <c r="R621" s="23" t="s">
        <v>45</v>
      </c>
      <c r="S621" s="23">
        <v>2015</v>
      </c>
      <c r="T621" s="23">
        <v>0</v>
      </c>
      <c r="U621" s="23">
        <v>0</v>
      </c>
      <c r="V621" s="23" t="s">
        <v>33</v>
      </c>
      <c r="W621" s="25">
        <v>0</v>
      </c>
      <c r="X621" s="25">
        <v>1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  <c r="AE621" s="25">
        <v>0</v>
      </c>
      <c r="AF621" s="25">
        <v>0</v>
      </c>
      <c r="AG621" s="25">
        <v>0</v>
      </c>
      <c r="AH621" s="25">
        <v>0</v>
      </c>
      <c r="AI621" s="25">
        <v>0</v>
      </c>
      <c r="AJ621" s="25">
        <v>0</v>
      </c>
    </row>
    <row r="622" spans="1:36" x14ac:dyDescent="0.35">
      <c r="A622" s="23" t="s">
        <v>2214</v>
      </c>
      <c r="B622" s="23" t="s">
        <v>2215</v>
      </c>
      <c r="C622" s="23" t="s">
        <v>2216</v>
      </c>
      <c r="D622" s="23" t="s">
        <v>40</v>
      </c>
      <c r="E622" s="24">
        <v>144.52825243560304</v>
      </c>
      <c r="F622" s="23" t="s">
        <v>33</v>
      </c>
      <c r="G622" s="24">
        <v>153.60792695328749</v>
      </c>
      <c r="H622" s="23" t="s">
        <v>33</v>
      </c>
      <c r="I622" s="24">
        <v>157.95760686144564</v>
      </c>
      <c r="J622" s="23" t="s">
        <v>33</v>
      </c>
      <c r="K622" s="24">
        <v>8.6420202008900464</v>
      </c>
      <c r="L622" s="24">
        <v>21.301421782388694</v>
      </c>
      <c r="M622" s="23">
        <v>1980</v>
      </c>
      <c r="N622" s="24">
        <v>50051.26</v>
      </c>
      <c r="O622" s="24">
        <v>44000</v>
      </c>
      <c r="P622" s="25">
        <v>0.87909874796358767</v>
      </c>
      <c r="Q622" s="24">
        <v>0</v>
      </c>
      <c r="R622" s="23" t="s">
        <v>41</v>
      </c>
      <c r="S622" s="23">
        <v>2019</v>
      </c>
      <c r="T622" s="23">
        <v>58</v>
      </c>
      <c r="U622" s="23">
        <v>70</v>
      </c>
      <c r="V622" s="23" t="s">
        <v>33</v>
      </c>
      <c r="W622" s="25">
        <v>0</v>
      </c>
      <c r="X622" s="25">
        <v>0.54</v>
      </c>
      <c r="Y622" s="25">
        <v>0.46</v>
      </c>
      <c r="Z622" s="25">
        <v>0</v>
      </c>
      <c r="AA622" s="25">
        <v>0</v>
      </c>
      <c r="AB622" s="25">
        <v>0</v>
      </c>
      <c r="AC622" s="25">
        <v>0</v>
      </c>
      <c r="AD622" s="25">
        <v>0</v>
      </c>
      <c r="AE622" s="25">
        <v>0</v>
      </c>
      <c r="AF622" s="25">
        <v>0</v>
      </c>
      <c r="AG622" s="25">
        <v>0</v>
      </c>
      <c r="AH622" s="25">
        <v>0</v>
      </c>
      <c r="AI622" s="25">
        <v>0</v>
      </c>
      <c r="AJ622" s="25">
        <v>0</v>
      </c>
    </row>
    <row r="623" spans="1:36" x14ac:dyDescent="0.35">
      <c r="A623" s="23" t="s">
        <v>2383</v>
      </c>
      <c r="B623" s="23" t="s">
        <v>2384</v>
      </c>
      <c r="C623" s="23" t="s">
        <v>2385</v>
      </c>
      <c r="D623" s="23" t="s">
        <v>60</v>
      </c>
      <c r="E623" s="24">
        <v>104.42338301654587</v>
      </c>
      <c r="F623" s="23" t="s">
        <v>61</v>
      </c>
      <c r="G623" s="24">
        <v>107.33264118692739</v>
      </c>
      <c r="H623" s="23" t="s">
        <v>61</v>
      </c>
      <c r="I623" s="24">
        <v>113.58637699986326</v>
      </c>
      <c r="J623" s="23" t="s">
        <v>36</v>
      </c>
      <c r="K623" s="24">
        <v>0</v>
      </c>
      <c r="L623" s="24">
        <v>0</v>
      </c>
      <c r="M623" s="23">
        <v>2009</v>
      </c>
      <c r="N623" s="24">
        <v>14626</v>
      </c>
      <c r="O623" s="24">
        <v>12774</v>
      </c>
      <c r="P623" s="25">
        <v>0.87337617940653633</v>
      </c>
      <c r="Q623" s="24">
        <v>0</v>
      </c>
      <c r="R623" s="23" t="s">
        <v>41</v>
      </c>
      <c r="S623" s="23">
        <v>2009</v>
      </c>
      <c r="T623" s="23">
        <v>0.97399999999999998</v>
      </c>
      <c r="U623" s="23">
        <v>0</v>
      </c>
      <c r="V623" s="23" t="s">
        <v>33</v>
      </c>
      <c r="W623" s="25">
        <v>0</v>
      </c>
      <c r="X623" s="25">
        <v>1</v>
      </c>
      <c r="Y623" s="25">
        <v>0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  <c r="AE623" s="25">
        <v>0</v>
      </c>
      <c r="AF623" s="25">
        <v>0</v>
      </c>
      <c r="AG623" s="25">
        <v>0</v>
      </c>
      <c r="AH623" s="25">
        <v>0</v>
      </c>
      <c r="AI623" s="25">
        <v>0</v>
      </c>
      <c r="AJ623" s="25">
        <v>0</v>
      </c>
    </row>
    <row r="624" spans="1:36" x14ac:dyDescent="0.35">
      <c r="A624" s="23" t="s">
        <v>243</v>
      </c>
      <c r="B624" s="23" t="s">
        <v>244</v>
      </c>
      <c r="C624" s="23" t="s">
        <v>245</v>
      </c>
      <c r="D624" s="23" t="s">
        <v>40</v>
      </c>
      <c r="E624" s="24">
        <v>161.52692058509888</v>
      </c>
      <c r="F624" s="23" t="s">
        <v>33</v>
      </c>
      <c r="G624" s="24">
        <v>164.58765356833865</v>
      </c>
      <c r="H624" s="23" t="s">
        <v>33</v>
      </c>
      <c r="I624" s="24">
        <v>174.55748214321639</v>
      </c>
      <c r="J624" s="23" t="s">
        <v>33</v>
      </c>
      <c r="K624" s="24">
        <v>0</v>
      </c>
      <c r="L624" s="24">
        <v>0</v>
      </c>
      <c r="M624" s="23">
        <v>1978</v>
      </c>
      <c r="N624" s="24">
        <v>49701</v>
      </c>
      <c r="O624" s="24">
        <v>49701</v>
      </c>
      <c r="P624" s="25">
        <v>1</v>
      </c>
      <c r="Q624" s="24">
        <v>0</v>
      </c>
      <c r="R624" s="23" t="s">
        <v>41</v>
      </c>
      <c r="S624" s="23">
        <v>2015</v>
      </c>
      <c r="T624" s="23">
        <v>0.64</v>
      </c>
      <c r="U624" s="23">
        <v>0</v>
      </c>
      <c r="V624" s="23" t="s">
        <v>33</v>
      </c>
      <c r="W624" s="25">
        <v>0</v>
      </c>
      <c r="X624" s="25">
        <v>0.54798213495352677</v>
      </c>
      <c r="Y624" s="25">
        <v>0.45201786504647329</v>
      </c>
      <c r="Z624" s="25">
        <v>0</v>
      </c>
      <c r="AA624" s="25">
        <v>0</v>
      </c>
      <c r="AB624" s="25">
        <v>0</v>
      </c>
      <c r="AC624" s="25">
        <v>0</v>
      </c>
      <c r="AD624" s="25">
        <v>0</v>
      </c>
      <c r="AE624" s="25">
        <v>0</v>
      </c>
      <c r="AF624" s="25">
        <v>0</v>
      </c>
      <c r="AG624" s="25">
        <v>0</v>
      </c>
      <c r="AH624" s="25">
        <v>0</v>
      </c>
      <c r="AI624" s="25">
        <v>0</v>
      </c>
      <c r="AJ624" s="25">
        <v>0</v>
      </c>
    </row>
    <row r="625" spans="1:36" x14ac:dyDescent="0.35">
      <c r="A625" s="23" t="s">
        <v>1621</v>
      </c>
      <c r="B625" s="23" t="s">
        <v>1622</v>
      </c>
      <c r="C625" s="23" t="s">
        <v>1623</v>
      </c>
      <c r="D625" s="23" t="s">
        <v>30</v>
      </c>
      <c r="E625" s="24">
        <v>134.24998087948171</v>
      </c>
      <c r="F625" s="23" t="s">
        <v>33</v>
      </c>
      <c r="G625" s="24">
        <v>133.39281279139368</v>
      </c>
      <c r="H625" s="23" t="s">
        <v>61</v>
      </c>
      <c r="I625" s="24">
        <v>133.96597221059264</v>
      </c>
      <c r="J625" s="23" t="s">
        <v>61</v>
      </c>
      <c r="K625" s="24">
        <v>0.85140258281515147</v>
      </c>
      <c r="L625" s="24">
        <v>3.2686504470575724</v>
      </c>
      <c r="M625" s="23">
        <v>1968</v>
      </c>
      <c r="N625" s="24">
        <v>57922.07</v>
      </c>
      <c r="O625" s="24">
        <v>27900</v>
      </c>
      <c r="P625" s="25">
        <v>0.48168168023000557</v>
      </c>
      <c r="Q625" s="24">
        <v>0</v>
      </c>
      <c r="R625" s="23" t="s">
        <v>41</v>
      </c>
      <c r="S625" s="23">
        <v>2016</v>
      </c>
      <c r="T625" s="23">
        <v>0.7</v>
      </c>
      <c r="U625" s="23">
        <v>0.11</v>
      </c>
      <c r="V625" s="23">
        <v>2022</v>
      </c>
      <c r="W625" s="25">
        <v>0</v>
      </c>
      <c r="X625" s="25">
        <v>0</v>
      </c>
      <c r="Y625" s="25">
        <v>1</v>
      </c>
      <c r="Z625" s="25">
        <v>0</v>
      </c>
      <c r="AA625" s="25">
        <v>0</v>
      </c>
      <c r="AB625" s="25">
        <v>0</v>
      </c>
      <c r="AC625" s="25">
        <v>0</v>
      </c>
      <c r="AD625" s="25">
        <v>0</v>
      </c>
      <c r="AE625" s="25">
        <v>0</v>
      </c>
      <c r="AF625" s="25">
        <v>0</v>
      </c>
      <c r="AG625" s="25">
        <v>0</v>
      </c>
      <c r="AH625" s="25">
        <v>0</v>
      </c>
      <c r="AI625" s="25">
        <v>0</v>
      </c>
      <c r="AJ625" s="25">
        <v>0</v>
      </c>
    </row>
    <row r="626" spans="1:36" x14ac:dyDescent="0.35">
      <c r="A626" s="23" t="s">
        <v>2409</v>
      </c>
      <c r="B626" s="23" t="s">
        <v>2410</v>
      </c>
      <c r="C626" s="23" t="s">
        <v>2411</v>
      </c>
      <c r="D626" s="23" t="s">
        <v>40</v>
      </c>
      <c r="E626" s="24">
        <v>18.437173320179493</v>
      </c>
      <c r="F626" s="23" t="s">
        <v>33</v>
      </c>
      <c r="G626" s="24">
        <v>42.91142272621618</v>
      </c>
      <c r="H626" s="23" t="s">
        <v>33</v>
      </c>
      <c r="I626" s="24">
        <v>44.960650973141675</v>
      </c>
      <c r="J626" s="23" t="s">
        <v>33</v>
      </c>
      <c r="K626" s="24">
        <v>0.23860734899846875</v>
      </c>
      <c r="L626" s="24">
        <v>1.8596312548018319</v>
      </c>
      <c r="M626" s="23">
        <v>2015</v>
      </c>
      <c r="N626" s="24">
        <v>140896.75</v>
      </c>
      <c r="O626" s="24">
        <v>94692.94</v>
      </c>
      <c r="P626" s="25">
        <v>0.67207327351411583</v>
      </c>
      <c r="Q626" s="24">
        <v>0</v>
      </c>
      <c r="R626" s="23" t="s">
        <v>41</v>
      </c>
      <c r="S626" s="23">
        <v>2022</v>
      </c>
      <c r="T626" s="23">
        <v>0.5</v>
      </c>
      <c r="U626" s="23">
        <v>0.18</v>
      </c>
      <c r="V626" s="23" t="s">
        <v>33</v>
      </c>
      <c r="W626" s="25">
        <v>0</v>
      </c>
      <c r="X626" s="25">
        <v>0.85446762348452676</v>
      </c>
      <c r="Y626" s="25">
        <v>0.14553237651547327</v>
      </c>
      <c r="Z626" s="25">
        <v>0</v>
      </c>
      <c r="AA626" s="25">
        <v>0</v>
      </c>
      <c r="AB626" s="25">
        <v>0</v>
      </c>
      <c r="AC626" s="25">
        <v>0</v>
      </c>
      <c r="AD626" s="25">
        <v>0</v>
      </c>
      <c r="AE626" s="25">
        <v>0</v>
      </c>
      <c r="AF626" s="25">
        <v>0</v>
      </c>
      <c r="AG626" s="25">
        <v>0</v>
      </c>
      <c r="AH626" s="25">
        <v>0</v>
      </c>
      <c r="AI626" s="25">
        <v>0</v>
      </c>
      <c r="AJ626" s="25">
        <v>0</v>
      </c>
    </row>
    <row r="627" spans="1:36" x14ac:dyDescent="0.35">
      <c r="A627" s="23" t="s">
        <v>78</v>
      </c>
      <c r="B627" s="23" t="s">
        <v>79</v>
      </c>
      <c r="C627" s="23" t="s">
        <v>80</v>
      </c>
      <c r="D627" s="23" t="s">
        <v>60</v>
      </c>
      <c r="E627" s="24">
        <v>139.63385534457009</v>
      </c>
      <c r="F627" s="23" t="s">
        <v>36</v>
      </c>
      <c r="G627" s="24">
        <v>181.70491145722212</v>
      </c>
      <c r="H627" s="23" t="s">
        <v>49</v>
      </c>
      <c r="I627" s="24">
        <v>177.13441433752934</v>
      </c>
      <c r="J627" s="23" t="s">
        <v>49</v>
      </c>
      <c r="K627" s="24">
        <v>0</v>
      </c>
      <c r="L627" s="24">
        <v>0</v>
      </c>
      <c r="M627" s="23">
        <v>2007</v>
      </c>
      <c r="N627" s="24">
        <v>9374</v>
      </c>
      <c r="O627" s="24">
        <v>604</v>
      </c>
      <c r="P627" s="25">
        <v>6.4433539577554932E-2</v>
      </c>
      <c r="Q627" s="24">
        <v>0</v>
      </c>
      <c r="R627" s="23" t="s">
        <v>81</v>
      </c>
      <c r="S627" s="23">
        <v>2007</v>
      </c>
      <c r="T627" s="23">
        <v>0</v>
      </c>
      <c r="U627" s="23">
        <v>0</v>
      </c>
      <c r="V627" s="23" t="s">
        <v>33</v>
      </c>
      <c r="W627" s="25">
        <v>0</v>
      </c>
      <c r="X627" s="25">
        <v>1</v>
      </c>
      <c r="Y627" s="25">
        <v>0</v>
      </c>
      <c r="Z627" s="25">
        <v>0</v>
      </c>
      <c r="AA627" s="25">
        <v>0</v>
      </c>
      <c r="AB627" s="25">
        <v>0</v>
      </c>
      <c r="AC627" s="25">
        <v>0</v>
      </c>
      <c r="AD627" s="25">
        <v>0</v>
      </c>
      <c r="AE627" s="25">
        <v>0</v>
      </c>
      <c r="AF627" s="25">
        <v>0</v>
      </c>
      <c r="AG627" s="25">
        <v>0</v>
      </c>
      <c r="AH627" s="25">
        <v>0</v>
      </c>
      <c r="AI627" s="25">
        <v>0</v>
      </c>
      <c r="AJ627" s="25">
        <v>0</v>
      </c>
    </row>
    <row r="628" spans="1:36" x14ac:dyDescent="0.35">
      <c r="A628" s="23" t="s">
        <v>2499</v>
      </c>
      <c r="B628" s="23" t="s">
        <v>2500</v>
      </c>
      <c r="C628" s="23" t="s">
        <v>2501</v>
      </c>
      <c r="D628" s="23" t="s">
        <v>40</v>
      </c>
      <c r="E628" s="24">
        <v>206.42528935185186</v>
      </c>
      <c r="F628" s="23" t="s">
        <v>33</v>
      </c>
      <c r="G628" s="24">
        <v>209.1782986111111</v>
      </c>
      <c r="H628" s="23" t="s">
        <v>33</v>
      </c>
      <c r="I628" s="24">
        <v>201.12858796296297</v>
      </c>
      <c r="J628" s="23" t="s">
        <v>33</v>
      </c>
      <c r="K628" s="24">
        <v>0</v>
      </c>
      <c r="L628" s="24">
        <v>0</v>
      </c>
      <c r="M628" s="23">
        <v>1989</v>
      </c>
      <c r="N628" s="24">
        <v>34560</v>
      </c>
      <c r="O628" s="24">
        <v>18000</v>
      </c>
      <c r="P628" s="25">
        <v>0.52083333333333337</v>
      </c>
      <c r="Q628" s="24">
        <v>0</v>
      </c>
      <c r="R628" s="23" t="s">
        <v>33</v>
      </c>
      <c r="S628" s="23">
        <v>0</v>
      </c>
      <c r="T628" s="23">
        <v>0</v>
      </c>
      <c r="U628" s="23">
        <v>0</v>
      </c>
      <c r="V628" s="23">
        <v>1900</v>
      </c>
      <c r="W628" s="25">
        <v>0</v>
      </c>
      <c r="X628" s="25">
        <v>1</v>
      </c>
      <c r="Y628" s="25">
        <v>0</v>
      </c>
      <c r="Z628" s="25">
        <v>0</v>
      </c>
      <c r="AA628" s="25">
        <v>0</v>
      </c>
      <c r="AB628" s="25">
        <v>0</v>
      </c>
      <c r="AC628" s="25">
        <v>0</v>
      </c>
      <c r="AD628" s="25">
        <v>0</v>
      </c>
      <c r="AE628" s="25">
        <v>0</v>
      </c>
      <c r="AF628" s="25">
        <v>0</v>
      </c>
      <c r="AG628" s="25">
        <v>0</v>
      </c>
      <c r="AH628" s="25">
        <v>0</v>
      </c>
      <c r="AI628" s="25">
        <v>0</v>
      </c>
      <c r="AJ628" s="25">
        <v>0</v>
      </c>
    </row>
    <row r="629" spans="1:36" x14ac:dyDescent="0.35">
      <c r="A629" s="23" t="s">
        <v>2380</v>
      </c>
      <c r="B629" s="23" t="s">
        <v>2381</v>
      </c>
      <c r="C629" s="23" t="s">
        <v>2382</v>
      </c>
      <c r="D629" s="23" t="s">
        <v>30</v>
      </c>
      <c r="E629" s="24">
        <v>441.37176196172237</v>
      </c>
      <c r="F629" s="23" t="s">
        <v>33</v>
      </c>
      <c r="G629" s="24">
        <v>423.25974521531106</v>
      </c>
      <c r="H629" s="23" t="s">
        <v>36</v>
      </c>
      <c r="I629" s="24">
        <v>426.7186375598086</v>
      </c>
      <c r="J629" s="23" t="s">
        <v>36</v>
      </c>
      <c r="K629" s="24">
        <v>11.633612440191387</v>
      </c>
      <c r="L629" s="24">
        <v>27.334449760765551</v>
      </c>
      <c r="M629" s="23">
        <v>2001</v>
      </c>
      <c r="N629" s="24">
        <v>8360</v>
      </c>
      <c r="O629" s="24">
        <v>5013</v>
      </c>
      <c r="P629" s="25">
        <v>0.59964114832535886</v>
      </c>
      <c r="Q629" s="24">
        <v>0</v>
      </c>
      <c r="R629" s="23" t="s">
        <v>32</v>
      </c>
      <c r="S629" s="23">
        <v>0</v>
      </c>
      <c r="T629" s="23">
        <v>0</v>
      </c>
      <c r="U629" s="23">
        <v>0</v>
      </c>
      <c r="V629" s="23" t="s">
        <v>33</v>
      </c>
      <c r="W629" s="25">
        <v>0</v>
      </c>
      <c r="X629" s="25">
        <v>0</v>
      </c>
      <c r="Y629" s="25">
        <v>1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  <c r="AE629" s="25">
        <v>0</v>
      </c>
      <c r="AF629" s="25">
        <v>0</v>
      </c>
      <c r="AG629" s="25">
        <v>0</v>
      </c>
      <c r="AH629" s="25">
        <v>0</v>
      </c>
      <c r="AI629" s="25">
        <v>0</v>
      </c>
      <c r="AJ629" s="25">
        <v>0</v>
      </c>
    </row>
    <row r="630" spans="1:36" x14ac:dyDescent="0.35">
      <c r="A630" s="23" t="s">
        <v>1273</v>
      </c>
      <c r="B630" s="23" t="s">
        <v>1274</v>
      </c>
      <c r="C630" s="23" t="s">
        <v>1275</v>
      </c>
      <c r="D630" s="23" t="s">
        <v>3038</v>
      </c>
      <c r="E630" s="24">
        <v>136.98749032258064</v>
      </c>
      <c r="F630" s="23" t="s">
        <v>33</v>
      </c>
      <c r="G630" s="24">
        <v>131.57773935483871</v>
      </c>
      <c r="H630" s="23" t="s">
        <v>33</v>
      </c>
      <c r="I630" s="24">
        <v>125.58568774193547</v>
      </c>
      <c r="J630" s="23" t="s">
        <v>33</v>
      </c>
      <c r="K630" s="24">
        <v>0</v>
      </c>
      <c r="L630" s="24">
        <v>0</v>
      </c>
      <c r="M630" s="23">
        <v>2017</v>
      </c>
      <c r="N630" s="24">
        <v>7750</v>
      </c>
      <c r="O630" s="24">
        <v>5199.1000000000004</v>
      </c>
      <c r="P630" s="25">
        <v>0.67085161290322581</v>
      </c>
      <c r="Q630" s="24">
        <v>0</v>
      </c>
      <c r="R630" s="23" t="s">
        <v>41</v>
      </c>
      <c r="S630" s="23">
        <v>2017</v>
      </c>
      <c r="T630" s="23">
        <v>0.61499999999999999</v>
      </c>
      <c r="U630" s="23">
        <v>0.9</v>
      </c>
      <c r="V630" s="23" t="s">
        <v>33</v>
      </c>
      <c r="W630" s="25">
        <v>0</v>
      </c>
      <c r="X630" s="25">
        <v>0</v>
      </c>
      <c r="Y630" s="25">
        <v>0</v>
      </c>
      <c r="Z630" s="25">
        <v>0</v>
      </c>
      <c r="AA630" s="25">
        <v>0</v>
      </c>
      <c r="AB630" s="25">
        <v>1</v>
      </c>
      <c r="AC630" s="25">
        <v>0</v>
      </c>
      <c r="AD630" s="25">
        <v>0</v>
      </c>
      <c r="AE630" s="25">
        <v>0</v>
      </c>
      <c r="AF630" s="25">
        <v>0</v>
      </c>
      <c r="AG630" s="25">
        <v>0</v>
      </c>
      <c r="AH630" s="25">
        <v>0</v>
      </c>
      <c r="AI630" s="25">
        <v>0</v>
      </c>
      <c r="AJ630" s="25">
        <v>0</v>
      </c>
    </row>
    <row r="631" spans="1:36" x14ac:dyDescent="0.35">
      <c r="A631" s="23" t="s">
        <v>1493</v>
      </c>
      <c r="B631" s="23" t="s">
        <v>1494</v>
      </c>
      <c r="C631" s="23" t="s">
        <v>1495</v>
      </c>
      <c r="D631" s="23" t="s">
        <v>60</v>
      </c>
      <c r="E631" s="24">
        <v>115.00653970758859</v>
      </c>
      <c r="F631" s="23" t="s">
        <v>36</v>
      </c>
      <c r="G631" s="24">
        <v>112.88137767248601</v>
      </c>
      <c r="H631" s="23" t="s">
        <v>36</v>
      </c>
      <c r="I631" s="24">
        <v>117.70599107179298</v>
      </c>
      <c r="J631" s="23" t="s">
        <v>36</v>
      </c>
      <c r="K631" s="24">
        <v>0</v>
      </c>
      <c r="L631" s="24">
        <v>0</v>
      </c>
      <c r="M631" s="23">
        <v>2009</v>
      </c>
      <c r="N631" s="24">
        <v>5145.49</v>
      </c>
      <c r="O631" s="24">
        <v>3967</v>
      </c>
      <c r="P631" s="25">
        <v>0.7709664191359813</v>
      </c>
      <c r="Q631" s="24">
        <v>0</v>
      </c>
      <c r="R631" s="23" t="s">
        <v>32</v>
      </c>
      <c r="S631" s="23">
        <v>2000</v>
      </c>
      <c r="T631" s="23">
        <v>0</v>
      </c>
      <c r="U631" s="23">
        <v>0</v>
      </c>
      <c r="V631" s="23" t="s">
        <v>33</v>
      </c>
      <c r="W631" s="25">
        <v>0</v>
      </c>
      <c r="X631" s="25">
        <v>1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  <c r="AE631" s="25">
        <v>0</v>
      </c>
      <c r="AF631" s="25">
        <v>0</v>
      </c>
      <c r="AG631" s="25">
        <v>0</v>
      </c>
      <c r="AH631" s="25">
        <v>0</v>
      </c>
      <c r="AI631" s="25">
        <v>0</v>
      </c>
      <c r="AJ631" s="25">
        <v>0</v>
      </c>
    </row>
    <row r="632" spans="1:36" x14ac:dyDescent="0.35">
      <c r="A632" s="23" t="s">
        <v>1214</v>
      </c>
      <c r="B632" s="23" t="s">
        <v>1215</v>
      </c>
      <c r="C632" s="23" t="s">
        <v>1216</v>
      </c>
      <c r="D632" s="23" t="s">
        <v>60</v>
      </c>
      <c r="E632" s="24">
        <v>128.11698344428285</v>
      </c>
      <c r="F632" s="23" t="s">
        <v>33</v>
      </c>
      <c r="G632" s="24">
        <v>126.73580653262536</v>
      </c>
      <c r="H632" s="23" t="s">
        <v>33</v>
      </c>
      <c r="I632" s="24">
        <v>128.51200032237847</v>
      </c>
      <c r="J632" s="23" t="s">
        <v>33</v>
      </c>
      <c r="K632" s="24">
        <v>9.4689678348328492</v>
      </c>
      <c r="L632" s="24">
        <v>17.913772396488092</v>
      </c>
      <c r="M632" s="23">
        <v>2009</v>
      </c>
      <c r="N632" s="24">
        <v>27793.42</v>
      </c>
      <c r="O632" s="24">
        <v>3189.74</v>
      </c>
      <c r="P632" s="25">
        <v>0.1147660129627804</v>
      </c>
      <c r="Q632" s="24">
        <v>0</v>
      </c>
      <c r="R632" s="23" t="s">
        <v>71</v>
      </c>
      <c r="S632" s="23">
        <v>2009</v>
      </c>
      <c r="T632" s="23">
        <v>2186981.1800000002</v>
      </c>
      <c r="U632" s="23">
        <v>2186981.1800000002</v>
      </c>
      <c r="V632" s="23" t="s">
        <v>33</v>
      </c>
      <c r="W632" s="25">
        <v>0</v>
      </c>
      <c r="X632" s="25">
        <v>0.92270976367787771</v>
      </c>
      <c r="Y632" s="25">
        <v>7.7290236322122285E-2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  <c r="AE632" s="25">
        <v>0</v>
      </c>
      <c r="AF632" s="25">
        <v>0</v>
      </c>
      <c r="AG632" s="25">
        <v>0</v>
      </c>
      <c r="AH632" s="25">
        <v>0</v>
      </c>
      <c r="AI632" s="25">
        <v>0</v>
      </c>
      <c r="AJ632" s="25">
        <v>0</v>
      </c>
    </row>
    <row r="633" spans="1:36" x14ac:dyDescent="0.35">
      <c r="A633" s="23" t="s">
        <v>1806</v>
      </c>
      <c r="B633" s="23" t="s">
        <v>1807</v>
      </c>
      <c r="C633" s="23" t="s">
        <v>1808</v>
      </c>
      <c r="D633" s="23" t="s">
        <v>30</v>
      </c>
      <c r="E633" s="24">
        <v>366.55075649862113</v>
      </c>
      <c r="F633" s="23" t="s">
        <v>33</v>
      </c>
      <c r="G633" s="24">
        <v>371.63233757604854</v>
      </c>
      <c r="H633" s="23" t="s">
        <v>36</v>
      </c>
      <c r="I633" s="24">
        <v>377.52875610229694</v>
      </c>
      <c r="J633" s="23" t="s">
        <v>36</v>
      </c>
      <c r="K633" s="24">
        <v>30.399511219185726</v>
      </c>
      <c r="L633" s="24">
        <v>69.43239219144786</v>
      </c>
      <c r="M633" s="23">
        <v>1998</v>
      </c>
      <c r="N633" s="24">
        <v>70346.460000000006</v>
      </c>
      <c r="O633" s="24">
        <v>58320</v>
      </c>
      <c r="P633" s="25">
        <v>0.82903958493433783</v>
      </c>
      <c r="Q633" s="24">
        <v>0</v>
      </c>
      <c r="R633" s="23" t="s">
        <v>41</v>
      </c>
      <c r="S633" s="23">
        <v>2004</v>
      </c>
      <c r="T633" s="23">
        <v>0.67300000000000004</v>
      </c>
      <c r="U633" s="23">
        <v>0</v>
      </c>
      <c r="V633" s="23" t="s">
        <v>33</v>
      </c>
      <c r="W633" s="25">
        <v>0</v>
      </c>
      <c r="X633" s="25">
        <v>0</v>
      </c>
      <c r="Y633" s="25">
        <v>1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  <c r="AE633" s="25">
        <v>0</v>
      </c>
      <c r="AF633" s="25">
        <v>0</v>
      </c>
      <c r="AG633" s="25">
        <v>0</v>
      </c>
      <c r="AH633" s="25">
        <v>0</v>
      </c>
      <c r="AI633" s="25">
        <v>0</v>
      </c>
      <c r="AJ633" s="25">
        <v>0</v>
      </c>
    </row>
    <row r="634" spans="1:36" x14ac:dyDescent="0.35">
      <c r="A634" s="23" t="s">
        <v>2905</v>
      </c>
      <c r="B634" s="23" t="s">
        <v>2906</v>
      </c>
      <c r="C634" s="23" t="s">
        <v>2907</v>
      </c>
      <c r="D634" s="23" t="s">
        <v>70</v>
      </c>
      <c r="E634" s="24" t="s">
        <v>70</v>
      </c>
      <c r="F634" s="23" t="s">
        <v>70</v>
      </c>
      <c r="G634" s="24" t="s">
        <v>70</v>
      </c>
      <c r="H634" s="23" t="s">
        <v>70</v>
      </c>
      <c r="I634" s="24" t="s">
        <v>70</v>
      </c>
      <c r="J634" s="23" t="s">
        <v>70</v>
      </c>
      <c r="K634" s="24" t="s">
        <v>70</v>
      </c>
      <c r="L634" s="24" t="s">
        <v>70</v>
      </c>
      <c r="M634" s="23">
        <v>2018</v>
      </c>
      <c r="N634" s="24" t="s">
        <v>70</v>
      </c>
      <c r="O634" s="24" t="s">
        <v>70</v>
      </c>
      <c r="P634" s="25" t="s">
        <v>33</v>
      </c>
      <c r="Q634" s="24" t="s">
        <v>70</v>
      </c>
      <c r="R634" s="23" t="s">
        <v>41</v>
      </c>
      <c r="S634" s="23">
        <v>2018</v>
      </c>
      <c r="T634" s="23">
        <v>0.51</v>
      </c>
      <c r="U634" s="23">
        <v>0.34699999999999998</v>
      </c>
      <c r="V634" s="23" t="s">
        <v>33</v>
      </c>
      <c r="W634" s="25" t="s">
        <v>70</v>
      </c>
      <c r="X634" s="25" t="s">
        <v>70</v>
      </c>
      <c r="Y634" s="25" t="s">
        <v>70</v>
      </c>
      <c r="Z634" s="25" t="s">
        <v>70</v>
      </c>
      <c r="AA634" s="25" t="s">
        <v>70</v>
      </c>
      <c r="AB634" s="25" t="s">
        <v>70</v>
      </c>
      <c r="AC634" s="25" t="s">
        <v>70</v>
      </c>
      <c r="AD634" s="25" t="s">
        <v>70</v>
      </c>
      <c r="AE634" s="25" t="s">
        <v>70</v>
      </c>
      <c r="AF634" s="25" t="s">
        <v>70</v>
      </c>
      <c r="AG634" s="25" t="s">
        <v>70</v>
      </c>
      <c r="AH634" s="25" t="s">
        <v>70</v>
      </c>
      <c r="AI634" s="25" t="s">
        <v>70</v>
      </c>
      <c r="AJ634" s="25" t="s">
        <v>70</v>
      </c>
    </row>
    <row r="635" spans="1:36" x14ac:dyDescent="0.35">
      <c r="A635" s="23" t="s">
        <v>2908</v>
      </c>
      <c r="B635" s="23" t="s">
        <v>2909</v>
      </c>
      <c r="C635" s="23" t="s">
        <v>2910</v>
      </c>
      <c r="D635" s="23" t="s">
        <v>70</v>
      </c>
      <c r="E635" s="24" t="s">
        <v>70</v>
      </c>
      <c r="F635" s="23" t="s">
        <v>70</v>
      </c>
      <c r="G635" s="24" t="s">
        <v>70</v>
      </c>
      <c r="H635" s="23" t="s">
        <v>70</v>
      </c>
      <c r="I635" s="24" t="s">
        <v>70</v>
      </c>
      <c r="J635" s="23" t="s">
        <v>70</v>
      </c>
      <c r="K635" s="24" t="s">
        <v>70</v>
      </c>
      <c r="L635" s="24" t="s">
        <v>70</v>
      </c>
      <c r="M635" s="23" t="e">
        <v>#N/A</v>
      </c>
      <c r="N635" s="24" t="s">
        <v>70</v>
      </c>
      <c r="O635" s="24" t="s">
        <v>70</v>
      </c>
      <c r="P635" s="25" t="s">
        <v>33</v>
      </c>
      <c r="Q635" s="24" t="s">
        <v>70</v>
      </c>
      <c r="R635" s="23" t="s">
        <v>41</v>
      </c>
      <c r="S635" s="23">
        <v>2018</v>
      </c>
      <c r="T635" s="23">
        <v>0.51700000000000002</v>
      </c>
      <c r="U635" s="23">
        <v>0.35199999999999998</v>
      </c>
      <c r="V635" s="23" t="s">
        <v>33</v>
      </c>
      <c r="W635" s="25" t="s">
        <v>70</v>
      </c>
      <c r="X635" s="25" t="s">
        <v>70</v>
      </c>
      <c r="Y635" s="25" t="s">
        <v>70</v>
      </c>
      <c r="Z635" s="25" t="s">
        <v>70</v>
      </c>
      <c r="AA635" s="25" t="s">
        <v>70</v>
      </c>
      <c r="AB635" s="25" t="s">
        <v>70</v>
      </c>
      <c r="AC635" s="25" t="s">
        <v>70</v>
      </c>
      <c r="AD635" s="25" t="s">
        <v>70</v>
      </c>
      <c r="AE635" s="25" t="s">
        <v>70</v>
      </c>
      <c r="AF635" s="25" t="s">
        <v>70</v>
      </c>
      <c r="AG635" s="25" t="s">
        <v>70</v>
      </c>
      <c r="AH635" s="25" t="s">
        <v>70</v>
      </c>
      <c r="AI635" s="25" t="s">
        <v>70</v>
      </c>
      <c r="AJ635" s="25" t="s">
        <v>70</v>
      </c>
    </row>
    <row r="636" spans="1:36" x14ac:dyDescent="0.35">
      <c r="A636" s="23" t="s">
        <v>2180</v>
      </c>
      <c r="B636" s="23" t="s">
        <v>2181</v>
      </c>
      <c r="C636" s="23" t="s">
        <v>2182</v>
      </c>
      <c r="D636" s="23" t="s">
        <v>40</v>
      </c>
      <c r="E636" s="24">
        <v>250.52512566606791</v>
      </c>
      <c r="F636" s="23" t="s">
        <v>33</v>
      </c>
      <c r="G636" s="24">
        <v>261.62749256570106</v>
      </c>
      <c r="H636" s="23" t="s">
        <v>33</v>
      </c>
      <c r="I636" s="24">
        <v>258.74043352906546</v>
      </c>
      <c r="J636" s="23" t="s">
        <v>33</v>
      </c>
      <c r="K636" s="24">
        <v>13.459658550575876</v>
      </c>
      <c r="L636" s="24">
        <v>35.645908493969536</v>
      </c>
      <c r="M636" s="23">
        <v>2022</v>
      </c>
      <c r="N636" s="24">
        <v>132494</v>
      </c>
      <c r="O636" s="24">
        <v>39000</v>
      </c>
      <c r="P636" s="25">
        <v>0.29435295183178106</v>
      </c>
      <c r="Q636" s="24" t="s">
        <v>70</v>
      </c>
      <c r="R636" s="23" t="s">
        <v>41</v>
      </c>
      <c r="S636" s="23">
        <v>0</v>
      </c>
      <c r="T636" s="23">
        <v>0.65</v>
      </c>
      <c r="U636" s="23">
        <v>0.30099999999999999</v>
      </c>
      <c r="V636" s="23" t="s">
        <v>33</v>
      </c>
      <c r="W636" s="25">
        <v>0</v>
      </c>
      <c r="X636" s="25">
        <v>0.70013215114402938</v>
      </c>
      <c r="Y636" s="25">
        <v>0.29986784885597062</v>
      </c>
      <c r="Z636" s="25">
        <v>0</v>
      </c>
      <c r="AA636" s="25">
        <v>0</v>
      </c>
      <c r="AB636" s="25">
        <v>0</v>
      </c>
      <c r="AC636" s="25">
        <v>0</v>
      </c>
      <c r="AD636" s="25">
        <v>0</v>
      </c>
      <c r="AE636" s="25">
        <v>0</v>
      </c>
      <c r="AF636" s="25">
        <v>0</v>
      </c>
      <c r="AG636" s="25">
        <v>0</v>
      </c>
      <c r="AH636" s="25">
        <v>0</v>
      </c>
      <c r="AI636" s="25">
        <v>0</v>
      </c>
      <c r="AJ636" s="25">
        <v>0</v>
      </c>
    </row>
    <row r="637" spans="1:36" x14ac:dyDescent="0.35">
      <c r="A637" s="23" t="s">
        <v>2911</v>
      </c>
      <c r="B637" s="23" t="s">
        <v>2912</v>
      </c>
      <c r="C637" s="23" t="s">
        <v>2913</v>
      </c>
      <c r="D637" s="23" t="s">
        <v>70</v>
      </c>
      <c r="E637" s="24" t="s">
        <v>70</v>
      </c>
      <c r="F637" s="23" t="s">
        <v>70</v>
      </c>
      <c r="G637" s="24" t="s">
        <v>70</v>
      </c>
      <c r="H637" s="23" t="s">
        <v>70</v>
      </c>
      <c r="I637" s="24" t="s">
        <v>70</v>
      </c>
      <c r="J637" s="23" t="s">
        <v>70</v>
      </c>
      <c r="K637" s="24" t="s">
        <v>70</v>
      </c>
      <c r="L637" s="24" t="s">
        <v>70</v>
      </c>
      <c r="M637" s="23">
        <v>2018</v>
      </c>
      <c r="N637" s="24" t="s">
        <v>70</v>
      </c>
      <c r="O637" s="24" t="s">
        <v>70</v>
      </c>
      <c r="P637" s="25" t="s">
        <v>33</v>
      </c>
      <c r="Q637" s="24" t="s">
        <v>70</v>
      </c>
      <c r="R637" s="23" t="s">
        <v>41</v>
      </c>
      <c r="S637" s="23">
        <v>2018</v>
      </c>
      <c r="T637" s="23">
        <v>0.495</v>
      </c>
      <c r="U637" s="23">
        <v>0.375</v>
      </c>
      <c r="V637" s="23" t="s">
        <v>33</v>
      </c>
      <c r="W637" s="25" t="s">
        <v>70</v>
      </c>
      <c r="X637" s="25" t="s">
        <v>70</v>
      </c>
      <c r="Y637" s="25" t="s">
        <v>70</v>
      </c>
      <c r="Z637" s="25" t="s">
        <v>70</v>
      </c>
      <c r="AA637" s="25" t="s">
        <v>70</v>
      </c>
      <c r="AB637" s="25" t="s">
        <v>70</v>
      </c>
      <c r="AC637" s="25" t="s">
        <v>70</v>
      </c>
      <c r="AD637" s="25" t="s">
        <v>70</v>
      </c>
      <c r="AE637" s="25" t="s">
        <v>70</v>
      </c>
      <c r="AF637" s="25" t="s">
        <v>70</v>
      </c>
      <c r="AG637" s="25" t="s">
        <v>70</v>
      </c>
      <c r="AH637" s="25" t="s">
        <v>70</v>
      </c>
      <c r="AI637" s="25" t="s">
        <v>70</v>
      </c>
      <c r="AJ637" s="25" t="s">
        <v>70</v>
      </c>
    </row>
    <row r="638" spans="1:36" x14ac:dyDescent="0.35">
      <c r="A638" s="23" t="s">
        <v>153</v>
      </c>
      <c r="B638" s="23" t="s">
        <v>154</v>
      </c>
      <c r="C638" s="23" t="s">
        <v>155</v>
      </c>
      <c r="D638" s="23" t="s">
        <v>60</v>
      </c>
      <c r="E638" s="24">
        <v>89.350916281737767</v>
      </c>
      <c r="F638" s="23" t="s">
        <v>61</v>
      </c>
      <c r="G638" s="24">
        <v>102.39193309784741</v>
      </c>
      <c r="H638" s="23" t="s">
        <v>61</v>
      </c>
      <c r="I638" s="24">
        <v>110.30930773178758</v>
      </c>
      <c r="J638" s="23" t="s">
        <v>61</v>
      </c>
      <c r="K638" s="24">
        <v>0.25933641276454428</v>
      </c>
      <c r="L638" s="24">
        <v>0.49086737312441509</v>
      </c>
      <c r="M638" s="23">
        <v>2018</v>
      </c>
      <c r="N638" s="24">
        <v>33123</v>
      </c>
      <c r="O638" s="24">
        <v>29000</v>
      </c>
      <c r="P638" s="25">
        <v>0.87552455997343237</v>
      </c>
      <c r="Q638" s="24">
        <v>0</v>
      </c>
      <c r="R638" s="23" t="s">
        <v>32</v>
      </c>
      <c r="S638" s="23">
        <v>2017</v>
      </c>
      <c r="T638" s="23">
        <v>0</v>
      </c>
      <c r="U638" s="23">
        <v>0</v>
      </c>
      <c r="V638" s="23" t="s">
        <v>33</v>
      </c>
      <c r="W638" s="25">
        <v>0</v>
      </c>
      <c r="X638" s="25">
        <v>0.94007185339492194</v>
      </c>
      <c r="Y638" s="25">
        <v>5.9928146605078045E-2</v>
      </c>
      <c r="Z638" s="25">
        <v>0</v>
      </c>
      <c r="AA638" s="25">
        <v>0</v>
      </c>
      <c r="AB638" s="25">
        <v>0</v>
      </c>
      <c r="AC638" s="25">
        <v>0</v>
      </c>
      <c r="AD638" s="25">
        <v>0</v>
      </c>
      <c r="AE638" s="25">
        <v>0</v>
      </c>
      <c r="AF638" s="25">
        <v>0</v>
      </c>
      <c r="AG638" s="25">
        <v>0</v>
      </c>
      <c r="AH638" s="25">
        <v>0</v>
      </c>
      <c r="AI638" s="25">
        <v>0</v>
      </c>
      <c r="AJ638" s="25">
        <v>0</v>
      </c>
    </row>
    <row r="639" spans="1:36" x14ac:dyDescent="0.35">
      <c r="A639" s="23" t="s">
        <v>1918</v>
      </c>
      <c r="B639" s="23" t="s">
        <v>1919</v>
      </c>
      <c r="C639" s="23" t="s">
        <v>1920</v>
      </c>
      <c r="D639" s="23" t="s">
        <v>60</v>
      </c>
      <c r="E639" s="24">
        <v>203.0746022679389</v>
      </c>
      <c r="F639" s="23" t="s">
        <v>31</v>
      </c>
      <c r="G639" s="24">
        <v>197.03882745123744</v>
      </c>
      <c r="H639" s="23" t="s">
        <v>31</v>
      </c>
      <c r="I639" s="24">
        <v>184.66942823967864</v>
      </c>
      <c r="J639" s="23" t="s">
        <v>31</v>
      </c>
      <c r="K639" s="24">
        <v>0.14948545316640605</v>
      </c>
      <c r="L639" s="24">
        <v>0.49406796325601865</v>
      </c>
      <c r="M639" s="23">
        <v>2001</v>
      </c>
      <c r="N639" s="24">
        <v>106793</v>
      </c>
      <c r="O639" s="24">
        <v>76115</v>
      </c>
      <c r="P639" s="25">
        <v>0.71273398069161842</v>
      </c>
      <c r="Q639" s="24">
        <v>0</v>
      </c>
      <c r="R639" s="23" t="s">
        <v>41</v>
      </c>
      <c r="S639" s="23">
        <v>2019</v>
      </c>
      <c r="T639" s="23">
        <v>3400</v>
      </c>
      <c r="U639" s="23">
        <v>0</v>
      </c>
      <c r="V639" s="23" t="s">
        <v>33</v>
      </c>
      <c r="W639" s="25">
        <v>0</v>
      </c>
      <c r="X639" s="25">
        <v>1</v>
      </c>
      <c r="Y639" s="25">
        <v>0</v>
      </c>
      <c r="Z639" s="25">
        <v>0</v>
      </c>
      <c r="AA639" s="25">
        <v>0</v>
      </c>
      <c r="AB639" s="25">
        <v>0</v>
      </c>
      <c r="AC639" s="25">
        <v>0</v>
      </c>
      <c r="AD639" s="25">
        <v>0</v>
      </c>
      <c r="AE639" s="25">
        <v>0</v>
      </c>
      <c r="AF639" s="25">
        <v>0</v>
      </c>
      <c r="AG639" s="25">
        <v>0</v>
      </c>
      <c r="AH639" s="25">
        <v>0</v>
      </c>
      <c r="AI639" s="25">
        <v>0</v>
      </c>
      <c r="AJ639" s="25">
        <v>0</v>
      </c>
    </row>
    <row r="640" spans="1:36" x14ac:dyDescent="0.35">
      <c r="A640" s="23" t="s">
        <v>1948</v>
      </c>
      <c r="B640" s="23" t="s">
        <v>1949</v>
      </c>
      <c r="C640" s="23" t="s">
        <v>1950</v>
      </c>
      <c r="D640" s="23" t="s">
        <v>1891</v>
      </c>
      <c r="E640" s="24">
        <v>66.994536842105262</v>
      </c>
      <c r="F640" s="23" t="s">
        <v>61</v>
      </c>
      <c r="G640" s="24">
        <v>66.690987368421048</v>
      </c>
      <c r="H640" s="23" t="s">
        <v>61</v>
      </c>
      <c r="I640" s="24">
        <v>72.636926315789481</v>
      </c>
      <c r="J640" s="23" t="s">
        <v>61</v>
      </c>
      <c r="K640" s="24">
        <v>0</v>
      </c>
      <c r="L640" s="24">
        <v>0</v>
      </c>
      <c r="M640" s="23">
        <v>2004</v>
      </c>
      <c r="N640" s="24">
        <v>9500</v>
      </c>
      <c r="O640" s="24">
        <v>3500</v>
      </c>
      <c r="P640" s="25">
        <v>0.36842105263157893</v>
      </c>
      <c r="Q640" s="24">
        <v>0</v>
      </c>
      <c r="R640" s="23" t="s">
        <v>32</v>
      </c>
      <c r="S640" s="23">
        <v>2020</v>
      </c>
      <c r="T640" s="23">
        <v>0</v>
      </c>
      <c r="U640" s="23">
        <v>0</v>
      </c>
      <c r="V640" s="23" t="s">
        <v>33</v>
      </c>
      <c r="W640" s="25">
        <v>0</v>
      </c>
      <c r="X640" s="25">
        <v>0</v>
      </c>
      <c r="Y640" s="25">
        <v>0</v>
      </c>
      <c r="Z640" s="25">
        <v>0</v>
      </c>
      <c r="AA640" s="25">
        <v>0</v>
      </c>
      <c r="AB640" s="25">
        <v>0</v>
      </c>
      <c r="AC640" s="25">
        <v>0</v>
      </c>
      <c r="AD640" s="25">
        <v>1</v>
      </c>
      <c r="AE640" s="25">
        <v>0</v>
      </c>
      <c r="AF640" s="25">
        <v>0</v>
      </c>
      <c r="AG640" s="25">
        <v>0</v>
      </c>
      <c r="AH640" s="25">
        <v>0</v>
      </c>
      <c r="AI640" s="25">
        <v>0</v>
      </c>
      <c r="AJ640" s="25">
        <v>0</v>
      </c>
    </row>
    <row r="641" spans="1:36" x14ac:dyDescent="0.35">
      <c r="A641" s="23" t="s">
        <v>1921</v>
      </c>
      <c r="B641" s="23" t="s">
        <v>1922</v>
      </c>
      <c r="C641" s="23" t="s">
        <v>1923</v>
      </c>
      <c r="D641" s="23" t="s">
        <v>1891</v>
      </c>
      <c r="E641" s="24">
        <v>177.98808213696162</v>
      </c>
      <c r="F641" s="23" t="s">
        <v>49</v>
      </c>
      <c r="G641" s="24">
        <v>171.59165999699866</v>
      </c>
      <c r="H641" s="23" t="s">
        <v>49</v>
      </c>
      <c r="I641" s="24">
        <v>167.08355635035767</v>
      </c>
      <c r="J641" s="23" t="s">
        <v>49</v>
      </c>
      <c r="K641" s="24">
        <v>0</v>
      </c>
      <c r="L641" s="24">
        <v>0</v>
      </c>
      <c r="M641" s="23">
        <v>2006</v>
      </c>
      <c r="N641" s="24">
        <v>39982</v>
      </c>
      <c r="O641" s="24">
        <v>13673</v>
      </c>
      <c r="P641" s="25">
        <v>0.34197889050072533</v>
      </c>
      <c r="Q641" s="24">
        <v>0</v>
      </c>
      <c r="R641" s="23" t="s">
        <v>41</v>
      </c>
      <c r="S641" s="23">
        <v>2019</v>
      </c>
      <c r="T641" s="23">
        <v>0.62</v>
      </c>
      <c r="U641" s="23">
        <v>0</v>
      </c>
      <c r="V641" s="23" t="s">
        <v>33</v>
      </c>
      <c r="W641" s="25">
        <v>0</v>
      </c>
      <c r="X641" s="25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1</v>
      </c>
      <c r="AE641" s="25">
        <v>0</v>
      </c>
      <c r="AF641" s="25">
        <v>0</v>
      </c>
      <c r="AG641" s="25">
        <v>0</v>
      </c>
      <c r="AH641" s="25">
        <v>0</v>
      </c>
      <c r="AI641" s="25">
        <v>0</v>
      </c>
      <c r="AJ641" s="25">
        <v>0</v>
      </c>
    </row>
    <row r="642" spans="1:36" x14ac:dyDescent="0.35">
      <c r="A642" s="23" t="s">
        <v>1939</v>
      </c>
      <c r="B642" s="23" t="s">
        <v>1940</v>
      </c>
      <c r="C642" s="23" t="s">
        <v>1941</v>
      </c>
      <c r="D642" s="23" t="s">
        <v>1891</v>
      </c>
      <c r="E642" s="24">
        <v>82.147308571428582</v>
      </c>
      <c r="F642" s="23" t="s">
        <v>36</v>
      </c>
      <c r="G642" s="24">
        <v>78.265328571428583</v>
      </c>
      <c r="H642" s="23" t="s">
        <v>36</v>
      </c>
      <c r="I642" s="24">
        <v>84.421340000000001</v>
      </c>
      <c r="J642" s="23" t="s">
        <v>36</v>
      </c>
      <c r="K642" s="24">
        <v>0</v>
      </c>
      <c r="L642" s="24">
        <v>0</v>
      </c>
      <c r="M642" s="23">
        <v>2004</v>
      </c>
      <c r="N642" s="24">
        <v>7000</v>
      </c>
      <c r="O642" s="24">
        <v>3000</v>
      </c>
      <c r="P642" s="25">
        <v>0.42857142857142855</v>
      </c>
      <c r="Q642" s="24">
        <v>0</v>
      </c>
      <c r="R642" s="23" t="s">
        <v>32</v>
      </c>
      <c r="S642" s="23">
        <v>2016</v>
      </c>
      <c r="T642" s="23">
        <v>0</v>
      </c>
      <c r="U642" s="23">
        <v>0</v>
      </c>
      <c r="V642" s="23" t="s">
        <v>33</v>
      </c>
      <c r="W642" s="25">
        <v>0</v>
      </c>
      <c r="X642" s="25">
        <v>0</v>
      </c>
      <c r="Y642" s="25">
        <v>0</v>
      </c>
      <c r="Z642" s="25">
        <v>0</v>
      </c>
      <c r="AA642" s="25">
        <v>0</v>
      </c>
      <c r="AB642" s="25">
        <v>0</v>
      </c>
      <c r="AC642" s="25">
        <v>0</v>
      </c>
      <c r="AD642" s="25">
        <v>1</v>
      </c>
      <c r="AE642" s="25">
        <v>0</v>
      </c>
      <c r="AF642" s="25">
        <v>0</v>
      </c>
      <c r="AG642" s="25">
        <v>0</v>
      </c>
      <c r="AH642" s="25">
        <v>0</v>
      </c>
      <c r="AI642" s="25">
        <v>0</v>
      </c>
      <c r="AJ642" s="25">
        <v>0</v>
      </c>
    </row>
    <row r="643" spans="1:36" x14ac:dyDescent="0.35">
      <c r="A643" s="23" t="s">
        <v>2865</v>
      </c>
      <c r="B643" s="23" t="s">
        <v>2866</v>
      </c>
      <c r="C643" s="23" t="s">
        <v>2867</v>
      </c>
      <c r="D643" s="23" t="s">
        <v>70</v>
      </c>
      <c r="E643" s="24" t="s">
        <v>70</v>
      </c>
      <c r="F643" s="23" t="s">
        <v>70</v>
      </c>
      <c r="G643" s="24" t="s">
        <v>70</v>
      </c>
      <c r="H643" s="23" t="s">
        <v>70</v>
      </c>
      <c r="I643" s="24" t="s">
        <v>70</v>
      </c>
      <c r="J643" s="23" t="s">
        <v>70</v>
      </c>
      <c r="K643" s="24" t="s">
        <v>70</v>
      </c>
      <c r="L643" s="24" t="s">
        <v>70</v>
      </c>
      <c r="M643" s="23">
        <v>2018</v>
      </c>
      <c r="N643" s="24" t="s">
        <v>70</v>
      </c>
      <c r="O643" s="24" t="s">
        <v>70</v>
      </c>
      <c r="P643" s="25" t="s">
        <v>33</v>
      </c>
      <c r="Q643" s="24" t="s">
        <v>70</v>
      </c>
      <c r="R643" s="23" t="s">
        <v>41</v>
      </c>
      <c r="S643" s="23">
        <v>7</v>
      </c>
      <c r="T643" s="23">
        <v>0.59</v>
      </c>
      <c r="U643" s="23">
        <v>0.63</v>
      </c>
      <c r="V643" s="23" t="s">
        <v>33</v>
      </c>
      <c r="W643" s="25" t="s">
        <v>70</v>
      </c>
      <c r="X643" s="25" t="s">
        <v>70</v>
      </c>
      <c r="Y643" s="25" t="s">
        <v>70</v>
      </c>
      <c r="Z643" s="25" t="s">
        <v>70</v>
      </c>
      <c r="AA643" s="25" t="s">
        <v>70</v>
      </c>
      <c r="AB643" s="25" t="s">
        <v>70</v>
      </c>
      <c r="AC643" s="25" t="s">
        <v>70</v>
      </c>
      <c r="AD643" s="25" t="s">
        <v>70</v>
      </c>
      <c r="AE643" s="25" t="s">
        <v>70</v>
      </c>
      <c r="AF643" s="25" t="s">
        <v>70</v>
      </c>
      <c r="AG643" s="25" t="s">
        <v>70</v>
      </c>
      <c r="AH643" s="25" t="s">
        <v>70</v>
      </c>
      <c r="AI643" s="25" t="s">
        <v>70</v>
      </c>
      <c r="AJ643" s="25" t="s">
        <v>70</v>
      </c>
    </row>
    <row r="644" spans="1:36" x14ac:dyDescent="0.35">
      <c r="A644" s="23" t="s">
        <v>386</v>
      </c>
      <c r="B644" s="23" t="s">
        <v>387</v>
      </c>
      <c r="C644" s="23" t="s">
        <v>388</v>
      </c>
      <c r="D644" s="23" t="s">
        <v>40</v>
      </c>
      <c r="E644" s="24">
        <v>310.41944620253167</v>
      </c>
      <c r="F644" s="23" t="s">
        <v>33</v>
      </c>
      <c r="G644" s="24">
        <v>309.13852468354435</v>
      </c>
      <c r="H644" s="23" t="s">
        <v>33</v>
      </c>
      <c r="I644" s="24">
        <v>302.3397272151899</v>
      </c>
      <c r="J644" s="23" t="s">
        <v>33</v>
      </c>
      <c r="K644" s="24">
        <v>15.918449367088607</v>
      </c>
      <c r="L644" s="24">
        <v>38.23243670886076</v>
      </c>
      <c r="M644" s="23">
        <v>2012</v>
      </c>
      <c r="N644" s="24">
        <v>31600</v>
      </c>
      <c r="O644" s="24">
        <v>27635</v>
      </c>
      <c r="P644" s="25">
        <v>0.8745253164556962</v>
      </c>
      <c r="Q644" s="24">
        <v>0</v>
      </c>
      <c r="R644" s="23" t="s">
        <v>71</v>
      </c>
      <c r="S644" s="23">
        <v>0</v>
      </c>
      <c r="T644" s="23">
        <v>0.69</v>
      </c>
      <c r="U644" s="23">
        <v>0.218</v>
      </c>
      <c r="V644" s="23" t="s">
        <v>33</v>
      </c>
      <c r="W644" s="25">
        <v>0</v>
      </c>
      <c r="X644" s="25">
        <v>0.35227189873417719</v>
      </c>
      <c r="Y644" s="25">
        <v>2.3846139240506329E-2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  <c r="AE644" s="25">
        <v>0</v>
      </c>
      <c r="AF644" s="25">
        <v>0</v>
      </c>
      <c r="AG644" s="25">
        <v>0</v>
      </c>
      <c r="AH644" s="25">
        <v>0</v>
      </c>
      <c r="AI644" s="25">
        <v>0</v>
      </c>
      <c r="AJ644" s="25">
        <v>0.62388196202531643</v>
      </c>
    </row>
    <row r="645" spans="1:36" x14ac:dyDescent="0.35">
      <c r="A645" s="23" t="s">
        <v>261</v>
      </c>
      <c r="B645" s="23" t="s">
        <v>262</v>
      </c>
      <c r="C645" s="23" t="s">
        <v>263</v>
      </c>
      <c r="D645" s="23" t="s">
        <v>60</v>
      </c>
      <c r="E645" s="24">
        <v>153.82641155234657</v>
      </c>
      <c r="F645" s="23" t="s">
        <v>49</v>
      </c>
      <c r="G645" s="24">
        <v>155.05137906137185</v>
      </c>
      <c r="H645" s="23" t="s">
        <v>49</v>
      </c>
      <c r="I645" s="24">
        <v>150.45833935018049</v>
      </c>
      <c r="J645" s="23" t="s">
        <v>49</v>
      </c>
      <c r="K645" s="24">
        <v>0</v>
      </c>
      <c r="L645" s="24">
        <v>0</v>
      </c>
      <c r="M645" s="23">
        <v>1998</v>
      </c>
      <c r="N645" s="24">
        <v>27700</v>
      </c>
      <c r="O645" s="24">
        <v>19673</v>
      </c>
      <c r="P645" s="25">
        <v>0.71021660649819496</v>
      </c>
      <c r="Q645" s="24">
        <v>0</v>
      </c>
      <c r="R645" s="23" t="s">
        <v>41</v>
      </c>
      <c r="S645" s="23">
        <v>2014</v>
      </c>
      <c r="T645" s="23">
        <v>0.55000000000000004</v>
      </c>
      <c r="U645" s="23">
        <v>0.2</v>
      </c>
      <c r="V645" s="23">
        <v>2021</v>
      </c>
      <c r="W645" s="25">
        <v>0</v>
      </c>
      <c r="X645" s="25">
        <v>1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  <c r="AE645" s="25">
        <v>0</v>
      </c>
      <c r="AF645" s="25">
        <v>0</v>
      </c>
      <c r="AG645" s="25">
        <v>0</v>
      </c>
      <c r="AH645" s="25">
        <v>0</v>
      </c>
      <c r="AI645" s="25">
        <v>0</v>
      </c>
      <c r="AJ645" s="25">
        <v>0</v>
      </c>
    </row>
    <row r="646" spans="1:36" x14ac:dyDescent="0.35">
      <c r="A646" s="23" t="s">
        <v>1115</v>
      </c>
      <c r="B646" s="23" t="s">
        <v>1116</v>
      </c>
      <c r="C646" s="23" t="s">
        <v>1117</v>
      </c>
      <c r="D646" s="23" t="s">
        <v>40</v>
      </c>
      <c r="E646" s="24">
        <v>240.50694787803872</v>
      </c>
      <c r="F646" s="23" t="s">
        <v>33</v>
      </c>
      <c r="G646" s="24">
        <v>247.36746858261225</v>
      </c>
      <c r="H646" s="23" t="s">
        <v>33</v>
      </c>
      <c r="I646" s="24">
        <v>255.16509013185001</v>
      </c>
      <c r="J646" s="23" t="s">
        <v>33</v>
      </c>
      <c r="K646" s="24">
        <v>13.887721466831479</v>
      </c>
      <c r="L646" s="24">
        <v>42.41924186238154</v>
      </c>
      <c r="M646" s="23">
        <v>2017</v>
      </c>
      <c r="N646" s="24">
        <v>19416</v>
      </c>
      <c r="O646" s="24">
        <v>15478</v>
      </c>
      <c r="P646" s="25">
        <v>0.79717758549649775</v>
      </c>
      <c r="Q646" s="24">
        <v>314</v>
      </c>
      <c r="R646" s="23" t="s">
        <v>81</v>
      </c>
      <c r="S646" s="23">
        <v>2016</v>
      </c>
      <c r="T646" s="23">
        <v>900</v>
      </c>
      <c r="U646" s="23">
        <v>0</v>
      </c>
      <c r="V646" s="23" t="s">
        <v>33</v>
      </c>
      <c r="W646" s="25">
        <v>0.61098063452822415</v>
      </c>
      <c r="X646" s="25">
        <v>0.38901936547177585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  <c r="AE646" s="25">
        <v>0</v>
      </c>
      <c r="AF646" s="25">
        <v>0</v>
      </c>
      <c r="AG646" s="25">
        <v>0</v>
      </c>
      <c r="AH646" s="25">
        <v>0</v>
      </c>
      <c r="AI646" s="25">
        <v>0</v>
      </c>
      <c r="AJ646" s="25">
        <v>0</v>
      </c>
    </row>
    <row r="647" spans="1:36" x14ac:dyDescent="0.35">
      <c r="A647" s="23" t="s">
        <v>514</v>
      </c>
      <c r="B647" s="23" t="s">
        <v>515</v>
      </c>
      <c r="C647" s="23" t="s">
        <v>516</v>
      </c>
      <c r="D647" s="23" t="s">
        <v>40</v>
      </c>
      <c r="E647" s="24">
        <v>40.209367003366999</v>
      </c>
      <c r="F647" s="23" t="s">
        <v>33</v>
      </c>
      <c r="G647" s="24">
        <v>37.137840909090912</v>
      </c>
      <c r="H647" s="23" t="s">
        <v>33</v>
      </c>
      <c r="I647" s="24">
        <v>41.223261784511784</v>
      </c>
      <c r="J647" s="23" t="s">
        <v>33</v>
      </c>
      <c r="K647" s="24">
        <v>0.46506734006734007</v>
      </c>
      <c r="L647" s="24">
        <v>0.87011784511784507</v>
      </c>
      <c r="M647" s="23">
        <v>1974</v>
      </c>
      <c r="N647" s="24">
        <v>11880</v>
      </c>
      <c r="O647" s="24">
        <v>7600</v>
      </c>
      <c r="P647" s="25">
        <v>0.63973063973063971</v>
      </c>
      <c r="Q647" s="24">
        <v>0</v>
      </c>
      <c r="R647" s="23" t="s">
        <v>32</v>
      </c>
      <c r="S647" s="23">
        <v>2010</v>
      </c>
      <c r="T647" s="23">
        <v>0</v>
      </c>
      <c r="U647" s="23">
        <v>0</v>
      </c>
      <c r="V647" s="23" t="s">
        <v>33</v>
      </c>
      <c r="W647" s="25">
        <v>0</v>
      </c>
      <c r="X647" s="25">
        <v>0.5</v>
      </c>
      <c r="Y647" s="25">
        <v>0.5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  <c r="AE647" s="25">
        <v>0</v>
      </c>
      <c r="AF647" s="25">
        <v>0</v>
      </c>
      <c r="AG647" s="25">
        <v>0</v>
      </c>
      <c r="AH647" s="25">
        <v>0</v>
      </c>
      <c r="AI647" s="25">
        <v>0</v>
      </c>
      <c r="AJ647" s="25">
        <v>0</v>
      </c>
    </row>
    <row r="648" spans="1:36" x14ac:dyDescent="0.35">
      <c r="A648" s="23" t="s">
        <v>871</v>
      </c>
      <c r="B648" s="23" t="s">
        <v>872</v>
      </c>
      <c r="C648" s="23" t="s">
        <v>873</v>
      </c>
      <c r="D648" s="23" t="s">
        <v>53</v>
      </c>
      <c r="E648" s="24">
        <v>0</v>
      </c>
      <c r="F648" s="23" t="s">
        <v>61</v>
      </c>
      <c r="G648" s="24">
        <v>109.02068200926873</v>
      </c>
      <c r="H648" s="23" t="s">
        <v>61</v>
      </c>
      <c r="I648" s="24">
        <v>228.21552830711627</v>
      </c>
      <c r="J648" s="23" t="s">
        <v>36</v>
      </c>
      <c r="K648" s="24">
        <v>0</v>
      </c>
      <c r="L648" s="24">
        <v>10.128176740829973</v>
      </c>
      <c r="M648" s="23">
        <v>2024</v>
      </c>
      <c r="N648" s="24">
        <v>12916.54</v>
      </c>
      <c r="O648" s="24">
        <v>9050</v>
      </c>
      <c r="P648" s="25">
        <v>0.70065203220057382</v>
      </c>
      <c r="Q648" s="24">
        <v>350</v>
      </c>
      <c r="R648" s="23" t="s">
        <v>41</v>
      </c>
      <c r="S648" s="23">
        <v>2023</v>
      </c>
      <c r="T648" s="23">
        <v>0.59</v>
      </c>
      <c r="U648" s="23">
        <v>7.5999999999999998E-2</v>
      </c>
      <c r="V648" s="23" t="s">
        <v>33</v>
      </c>
      <c r="W648" s="25">
        <v>1</v>
      </c>
      <c r="X648" s="25">
        <v>0</v>
      </c>
      <c r="Y648" s="25">
        <v>0</v>
      </c>
      <c r="Z648" s="25">
        <v>0</v>
      </c>
      <c r="AA648" s="25">
        <v>0</v>
      </c>
      <c r="AB648" s="25">
        <v>0</v>
      </c>
      <c r="AC648" s="25">
        <v>0</v>
      </c>
      <c r="AD648" s="25">
        <v>0</v>
      </c>
      <c r="AE648" s="25">
        <v>0</v>
      </c>
      <c r="AF648" s="25">
        <v>0</v>
      </c>
      <c r="AG648" s="25">
        <v>0</v>
      </c>
      <c r="AH648" s="25">
        <v>0</v>
      </c>
      <c r="AI648" s="25">
        <v>0</v>
      </c>
      <c r="AJ648" s="25">
        <v>0</v>
      </c>
    </row>
    <row r="649" spans="1:36" x14ac:dyDescent="0.35">
      <c r="A649" s="23" t="s">
        <v>2674</v>
      </c>
      <c r="B649" s="23" t="s">
        <v>2675</v>
      </c>
      <c r="C649" s="23" t="s">
        <v>2676</v>
      </c>
      <c r="D649" s="23" t="s">
        <v>30</v>
      </c>
      <c r="E649" s="24">
        <v>637.43392870831735</v>
      </c>
      <c r="F649" s="23" t="s">
        <v>33</v>
      </c>
      <c r="G649" s="24">
        <v>635.40515139900344</v>
      </c>
      <c r="H649" s="23" t="s">
        <v>31</v>
      </c>
      <c r="I649" s="24">
        <v>631.91115369873512</v>
      </c>
      <c r="J649" s="23" t="s">
        <v>31</v>
      </c>
      <c r="K649" s="24">
        <v>38.088156381755461</v>
      </c>
      <c r="L649" s="24">
        <v>102.72924492142583</v>
      </c>
      <c r="M649" s="23">
        <v>2004</v>
      </c>
      <c r="N649" s="24">
        <v>13045</v>
      </c>
      <c r="O649" s="24">
        <v>0</v>
      </c>
      <c r="P649" s="25">
        <v>0</v>
      </c>
      <c r="Q649" s="24">
        <v>0</v>
      </c>
      <c r="R649" s="23" t="s">
        <v>33</v>
      </c>
      <c r="S649" s="23">
        <v>0</v>
      </c>
      <c r="T649" s="23">
        <v>0</v>
      </c>
      <c r="U649" s="23">
        <v>0</v>
      </c>
      <c r="V649" s="23">
        <v>0</v>
      </c>
      <c r="W649" s="25">
        <v>0</v>
      </c>
      <c r="X649" s="25">
        <v>0</v>
      </c>
      <c r="Y649" s="25">
        <v>1</v>
      </c>
      <c r="Z649" s="25">
        <v>0</v>
      </c>
      <c r="AA649" s="25">
        <v>0</v>
      </c>
      <c r="AB649" s="25">
        <v>0</v>
      </c>
      <c r="AC649" s="25">
        <v>0</v>
      </c>
      <c r="AD649" s="25">
        <v>0</v>
      </c>
      <c r="AE649" s="25">
        <v>0</v>
      </c>
      <c r="AF649" s="25">
        <v>0</v>
      </c>
      <c r="AG649" s="25">
        <v>0</v>
      </c>
      <c r="AH649" s="25">
        <v>0</v>
      </c>
      <c r="AI649" s="25">
        <v>0</v>
      </c>
      <c r="AJ649" s="25">
        <v>0</v>
      </c>
    </row>
    <row r="650" spans="1:36" x14ac:dyDescent="0.35">
      <c r="A650" s="23" t="s">
        <v>1645</v>
      </c>
      <c r="B650" s="23" t="s">
        <v>1646</v>
      </c>
      <c r="C650" s="23" t="s">
        <v>1647</v>
      </c>
      <c r="D650" s="23" t="s">
        <v>53</v>
      </c>
      <c r="E650" s="24">
        <v>298.52590604026847</v>
      </c>
      <c r="F650" s="23" t="s">
        <v>31</v>
      </c>
      <c r="G650" s="24">
        <v>309.32590604026848</v>
      </c>
      <c r="H650" s="23" t="s">
        <v>49</v>
      </c>
      <c r="I650" s="24">
        <v>239.67451543624159</v>
      </c>
      <c r="J650" s="23" t="s">
        <v>36</v>
      </c>
      <c r="K650" s="24">
        <v>0</v>
      </c>
      <c r="L650" s="24">
        <v>7.1336912751677852</v>
      </c>
      <c r="M650" s="23">
        <v>2014</v>
      </c>
      <c r="N650" s="24">
        <v>7450</v>
      </c>
      <c r="O650" s="24">
        <v>7450</v>
      </c>
      <c r="P650" s="25">
        <v>1</v>
      </c>
      <c r="Q650" s="24">
        <v>134</v>
      </c>
      <c r="R650" s="23" t="s">
        <v>41</v>
      </c>
      <c r="S650" s="23">
        <v>2014</v>
      </c>
      <c r="T650" s="23">
        <v>0.53200000000000003</v>
      </c>
      <c r="U650" s="23">
        <v>0</v>
      </c>
      <c r="V650" s="23" t="s">
        <v>33</v>
      </c>
      <c r="W650" s="25">
        <v>1</v>
      </c>
      <c r="X650" s="25">
        <v>0</v>
      </c>
      <c r="Y650" s="25">
        <v>0</v>
      </c>
      <c r="Z650" s="25">
        <v>0</v>
      </c>
      <c r="AA650" s="25">
        <v>0</v>
      </c>
      <c r="AB650" s="25">
        <v>0</v>
      </c>
      <c r="AC650" s="25">
        <v>0</v>
      </c>
      <c r="AD650" s="25">
        <v>0</v>
      </c>
      <c r="AE650" s="25">
        <v>0</v>
      </c>
      <c r="AF650" s="25">
        <v>0</v>
      </c>
      <c r="AG650" s="25">
        <v>0</v>
      </c>
      <c r="AH650" s="25">
        <v>0</v>
      </c>
      <c r="AI650" s="25">
        <v>0</v>
      </c>
      <c r="AJ650" s="25">
        <v>0</v>
      </c>
    </row>
    <row r="651" spans="1:36" x14ac:dyDescent="0.35">
      <c r="A651" s="23" t="s">
        <v>2437</v>
      </c>
      <c r="B651" s="23" t="s">
        <v>2438</v>
      </c>
      <c r="C651" s="23" t="s">
        <v>2439</v>
      </c>
      <c r="D651" s="23" t="s">
        <v>30</v>
      </c>
      <c r="E651" s="24">
        <v>539.88904364946382</v>
      </c>
      <c r="F651" s="23" t="s">
        <v>33</v>
      </c>
      <c r="G651" s="24">
        <v>524.56003721235481</v>
      </c>
      <c r="H651" s="23" t="s">
        <v>31</v>
      </c>
      <c r="I651" s="24">
        <v>515.4068574061663</v>
      </c>
      <c r="J651" s="23" t="s">
        <v>49</v>
      </c>
      <c r="K651" s="24">
        <v>100.05585344057194</v>
      </c>
      <c r="L651" s="24">
        <v>207.37858858355676</v>
      </c>
      <c r="M651" s="23">
        <v>2012</v>
      </c>
      <c r="N651" s="24">
        <v>5729.28</v>
      </c>
      <c r="O651" s="24">
        <v>4180</v>
      </c>
      <c r="P651" s="25">
        <v>0.72958556747095626</v>
      </c>
      <c r="Q651" s="24">
        <v>0</v>
      </c>
      <c r="R651" s="23" t="s">
        <v>32</v>
      </c>
      <c r="S651" s="23">
        <v>2023</v>
      </c>
      <c r="T651" s="23">
        <v>0</v>
      </c>
      <c r="U651" s="23">
        <v>0</v>
      </c>
      <c r="V651" s="23" t="s">
        <v>33</v>
      </c>
      <c r="W651" s="25">
        <v>0</v>
      </c>
      <c r="X651" s="25">
        <v>0</v>
      </c>
      <c r="Y651" s="25">
        <v>1</v>
      </c>
      <c r="Z651" s="25">
        <v>0</v>
      </c>
      <c r="AA651" s="25">
        <v>0</v>
      </c>
      <c r="AB651" s="25">
        <v>0</v>
      </c>
      <c r="AC651" s="25">
        <v>0</v>
      </c>
      <c r="AD651" s="25">
        <v>0</v>
      </c>
      <c r="AE651" s="25">
        <v>0</v>
      </c>
      <c r="AF651" s="25">
        <v>0</v>
      </c>
      <c r="AG651" s="25">
        <v>0</v>
      </c>
      <c r="AH651" s="25">
        <v>0</v>
      </c>
      <c r="AI651" s="25">
        <v>0</v>
      </c>
      <c r="AJ651" s="25">
        <v>0</v>
      </c>
    </row>
    <row r="652" spans="1:36" x14ac:dyDescent="0.35">
      <c r="A652" s="23" t="s">
        <v>1505</v>
      </c>
      <c r="B652" s="23" t="s">
        <v>1506</v>
      </c>
      <c r="C652" s="23" t="s">
        <v>1507</v>
      </c>
      <c r="D652" s="23" t="s">
        <v>30</v>
      </c>
      <c r="E652" s="24">
        <v>422.30748391167191</v>
      </c>
      <c r="F652" s="23" t="s">
        <v>33</v>
      </c>
      <c r="G652" s="24">
        <v>414.6186864353312</v>
      </c>
      <c r="H652" s="23" t="s">
        <v>36</v>
      </c>
      <c r="I652" s="24">
        <v>359.03188138801266</v>
      </c>
      <c r="J652" s="23" t="s">
        <v>36</v>
      </c>
      <c r="K652" s="24">
        <v>1.6193059936908518</v>
      </c>
      <c r="L652" s="24">
        <v>3.0286435331230286</v>
      </c>
      <c r="M652" s="23">
        <v>1974</v>
      </c>
      <c r="N652" s="24">
        <v>7925</v>
      </c>
      <c r="O652" s="24">
        <v>7925</v>
      </c>
      <c r="P652" s="25">
        <v>1</v>
      </c>
      <c r="Q652" s="24">
        <v>0</v>
      </c>
      <c r="R652" s="23" t="s">
        <v>41</v>
      </c>
      <c r="S652" s="23">
        <v>1995</v>
      </c>
      <c r="T652" s="23">
        <v>0.57999999999999996</v>
      </c>
      <c r="U652" s="23">
        <v>0.57999999999999996</v>
      </c>
      <c r="V652" s="23" t="s">
        <v>33</v>
      </c>
      <c r="W652" s="25">
        <v>0</v>
      </c>
      <c r="X652" s="25">
        <v>0</v>
      </c>
      <c r="Y652" s="25">
        <v>1</v>
      </c>
      <c r="Z652" s="25">
        <v>0</v>
      </c>
      <c r="AA652" s="25">
        <v>0</v>
      </c>
      <c r="AB652" s="25">
        <v>0</v>
      </c>
      <c r="AC652" s="25">
        <v>0</v>
      </c>
      <c r="AD652" s="25">
        <v>0</v>
      </c>
      <c r="AE652" s="25">
        <v>0</v>
      </c>
      <c r="AF652" s="25">
        <v>0</v>
      </c>
      <c r="AG652" s="25">
        <v>0</v>
      </c>
      <c r="AH652" s="25">
        <v>0</v>
      </c>
      <c r="AI652" s="25">
        <v>0</v>
      </c>
      <c r="AJ652" s="25">
        <v>0</v>
      </c>
    </row>
    <row r="653" spans="1:36" x14ac:dyDescent="0.35">
      <c r="A653" s="23" t="s">
        <v>2780</v>
      </c>
      <c r="B653" s="23" t="s">
        <v>2651</v>
      </c>
      <c r="C653" s="23" t="s">
        <v>2652</v>
      </c>
      <c r="D653" s="23" t="s">
        <v>184</v>
      </c>
      <c r="E653" s="24">
        <v>89.554529435884547</v>
      </c>
      <c r="F653" s="23" t="s">
        <v>49</v>
      </c>
      <c r="G653" s="24">
        <v>72.110311148215601</v>
      </c>
      <c r="H653" s="23" t="s">
        <v>36</v>
      </c>
      <c r="I653" s="24">
        <v>78.639695316338319</v>
      </c>
      <c r="J653" s="23" t="s">
        <v>36</v>
      </c>
      <c r="K653" s="24">
        <v>0</v>
      </c>
      <c r="L653" s="24">
        <v>0</v>
      </c>
      <c r="M653" s="23">
        <v>1981</v>
      </c>
      <c r="N653" s="24">
        <v>5414.14</v>
      </c>
      <c r="O653" s="24">
        <v>1600</v>
      </c>
      <c r="P653" s="25">
        <v>0.29552246524840509</v>
      </c>
      <c r="Q653" s="24">
        <v>0</v>
      </c>
      <c r="R653" s="23" t="s">
        <v>32</v>
      </c>
      <c r="S653" s="23">
        <v>2019</v>
      </c>
      <c r="T653" s="23">
        <v>3.2</v>
      </c>
      <c r="U653" s="23">
        <v>3.2</v>
      </c>
      <c r="V653" s="23" t="s">
        <v>33</v>
      </c>
      <c r="W653" s="25">
        <v>0</v>
      </c>
      <c r="X653" s="25">
        <v>0</v>
      </c>
      <c r="Y653" s="25">
        <v>0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  <c r="AE653" s="25">
        <v>1</v>
      </c>
      <c r="AF653" s="25">
        <v>0</v>
      </c>
      <c r="AG653" s="25">
        <v>0</v>
      </c>
      <c r="AH653" s="25">
        <v>0</v>
      </c>
      <c r="AI653" s="25">
        <v>0</v>
      </c>
      <c r="AJ653" s="25">
        <v>0</v>
      </c>
    </row>
    <row r="654" spans="1:36" x14ac:dyDescent="0.35">
      <c r="A654" s="23" t="s">
        <v>1624</v>
      </c>
      <c r="B654" s="23" t="s">
        <v>1625</v>
      </c>
      <c r="C654" s="23" t="s">
        <v>1626</v>
      </c>
      <c r="D654" s="23" t="s">
        <v>40</v>
      </c>
      <c r="E654" s="24">
        <v>358.4782323330964</v>
      </c>
      <c r="F654" s="23" t="s">
        <v>33</v>
      </c>
      <c r="G654" s="24">
        <v>386.0038024636919</v>
      </c>
      <c r="H654" s="23" t="s">
        <v>33</v>
      </c>
      <c r="I654" s="24">
        <v>396.67509246889483</v>
      </c>
      <c r="J654" s="23" t="s">
        <v>33</v>
      </c>
      <c r="K654" s="24">
        <v>11.34932819265009</v>
      </c>
      <c r="L654" s="24">
        <v>31.421100113011342</v>
      </c>
      <c r="M654" s="23">
        <v>1986</v>
      </c>
      <c r="N654" s="24">
        <v>251089.84</v>
      </c>
      <c r="O654" s="24">
        <v>62050.879999999997</v>
      </c>
      <c r="P654" s="25">
        <v>0.24712620789435366</v>
      </c>
      <c r="Q654" s="24">
        <v>2031</v>
      </c>
      <c r="R654" s="23" t="s">
        <v>41</v>
      </c>
      <c r="S654" s="23">
        <v>2004</v>
      </c>
      <c r="T654" s="23">
        <v>0.79500000000000004</v>
      </c>
      <c r="U654" s="23">
        <v>0.22900000000000001</v>
      </c>
      <c r="V654" s="23">
        <v>2022</v>
      </c>
      <c r="W654" s="25">
        <v>0.48823443272754996</v>
      </c>
      <c r="X654" s="25">
        <v>0.21518677970070421</v>
      </c>
      <c r="Y654" s="25">
        <v>0.29657878757174572</v>
      </c>
      <c r="Z654" s="25">
        <v>0</v>
      </c>
      <c r="AA654" s="25">
        <v>0</v>
      </c>
      <c r="AB654" s="25">
        <v>0</v>
      </c>
      <c r="AC654" s="25">
        <v>0</v>
      </c>
      <c r="AD654" s="25">
        <v>0</v>
      </c>
      <c r="AE654" s="25">
        <v>0</v>
      </c>
      <c r="AF654" s="25">
        <v>0</v>
      </c>
      <c r="AG654" s="25">
        <v>0</v>
      </c>
      <c r="AH654" s="25">
        <v>0</v>
      </c>
      <c r="AI654" s="25">
        <v>0</v>
      </c>
      <c r="AJ654" s="25">
        <v>0</v>
      </c>
    </row>
    <row r="655" spans="1:36" x14ac:dyDescent="0.35">
      <c r="A655" s="23" t="s">
        <v>316</v>
      </c>
      <c r="B655" s="23" t="s">
        <v>317</v>
      </c>
      <c r="C655" s="23" t="s">
        <v>318</v>
      </c>
      <c r="D655" s="23" t="s">
        <v>30</v>
      </c>
      <c r="E655" s="24">
        <v>514.45595075694564</v>
      </c>
      <c r="F655" s="23" t="s">
        <v>33</v>
      </c>
      <c r="G655" s="24">
        <v>510.82848111795045</v>
      </c>
      <c r="H655" s="23" t="s">
        <v>49</v>
      </c>
      <c r="I655" s="24">
        <v>527.30981533854595</v>
      </c>
      <c r="J655" s="23" t="s">
        <v>49</v>
      </c>
      <c r="K655" s="24">
        <v>43.727832307436366</v>
      </c>
      <c r="L655" s="24">
        <v>95.305440026617873</v>
      </c>
      <c r="M655" s="23">
        <v>2018</v>
      </c>
      <c r="N655" s="24">
        <v>6011</v>
      </c>
      <c r="O655" s="24">
        <v>4900</v>
      </c>
      <c r="P655" s="25">
        <v>0.81517218432873062</v>
      </c>
      <c r="Q655" s="24">
        <v>0</v>
      </c>
      <c r="R655" s="23" t="s">
        <v>41</v>
      </c>
      <c r="S655" s="23">
        <v>2016</v>
      </c>
      <c r="T655" s="23">
        <v>0.72699999999999998</v>
      </c>
      <c r="U655" s="23">
        <v>0</v>
      </c>
      <c r="V655" s="23" t="s">
        <v>33</v>
      </c>
      <c r="W655" s="25">
        <v>0</v>
      </c>
      <c r="X655" s="25">
        <v>0</v>
      </c>
      <c r="Y655" s="25">
        <v>1</v>
      </c>
      <c r="Z655" s="25">
        <v>0</v>
      </c>
      <c r="AA655" s="25">
        <v>0</v>
      </c>
      <c r="AB655" s="25">
        <v>0</v>
      </c>
      <c r="AC655" s="25">
        <v>0</v>
      </c>
      <c r="AD655" s="25">
        <v>0</v>
      </c>
      <c r="AE655" s="25">
        <v>0</v>
      </c>
      <c r="AF655" s="25">
        <v>0</v>
      </c>
      <c r="AG655" s="25">
        <v>0</v>
      </c>
      <c r="AH655" s="25">
        <v>0</v>
      </c>
      <c r="AI655" s="25">
        <v>0</v>
      </c>
      <c r="AJ655" s="25">
        <v>0</v>
      </c>
    </row>
    <row r="656" spans="1:36" x14ac:dyDescent="0.35">
      <c r="A656" s="23" t="s">
        <v>1912</v>
      </c>
      <c r="B656" s="23" t="s">
        <v>1913</v>
      </c>
      <c r="C656" s="23" t="s">
        <v>1914</v>
      </c>
      <c r="D656" s="23" t="s">
        <v>3037</v>
      </c>
      <c r="E656" s="24">
        <v>266.54437408670242</v>
      </c>
      <c r="F656" s="23" t="s">
        <v>33</v>
      </c>
      <c r="G656" s="24">
        <v>284.07574281539212</v>
      </c>
      <c r="H656" s="23" t="s">
        <v>33</v>
      </c>
      <c r="I656" s="24">
        <v>304.6088650754993</v>
      </c>
      <c r="J656" s="23" t="s">
        <v>33</v>
      </c>
      <c r="K656" s="24">
        <v>1.4214361097580777</v>
      </c>
      <c r="L656" s="24">
        <v>5.6702995616171457</v>
      </c>
      <c r="M656" s="23">
        <v>2001</v>
      </c>
      <c r="N656" s="24">
        <v>49272</v>
      </c>
      <c r="O656" s="24">
        <v>39371</v>
      </c>
      <c r="P656" s="25">
        <v>0.79905422958272443</v>
      </c>
      <c r="Q656" s="24">
        <v>0</v>
      </c>
      <c r="R656" s="23" t="s">
        <v>41</v>
      </c>
      <c r="S656" s="23">
        <v>2018</v>
      </c>
      <c r="T656" s="23">
        <v>0.61</v>
      </c>
      <c r="U656" s="23">
        <v>0.32</v>
      </c>
      <c r="V656" s="23">
        <v>2022</v>
      </c>
      <c r="W656" s="25">
        <v>0</v>
      </c>
      <c r="X656" s="25">
        <v>0</v>
      </c>
      <c r="Y656" s="25">
        <v>0</v>
      </c>
      <c r="Z656" s="25">
        <v>1</v>
      </c>
      <c r="AA656" s="25">
        <v>0</v>
      </c>
      <c r="AB656" s="25">
        <v>0</v>
      </c>
      <c r="AC656" s="25">
        <v>0</v>
      </c>
      <c r="AD656" s="25">
        <v>0</v>
      </c>
      <c r="AE656" s="25">
        <v>0</v>
      </c>
      <c r="AF656" s="25">
        <v>0</v>
      </c>
      <c r="AG656" s="25">
        <v>0</v>
      </c>
      <c r="AH656" s="25">
        <v>0</v>
      </c>
      <c r="AI656" s="25">
        <v>0</v>
      </c>
      <c r="AJ656" s="25">
        <v>0</v>
      </c>
    </row>
    <row r="657" spans="1:36" x14ac:dyDescent="0.35">
      <c r="A657" s="23" t="s">
        <v>2076</v>
      </c>
      <c r="B657" s="23" t="s">
        <v>2077</v>
      </c>
      <c r="C657" s="23" t="s">
        <v>2078</v>
      </c>
      <c r="D657" s="23" t="s">
        <v>2989</v>
      </c>
      <c r="E657" s="24">
        <v>163.58892631251763</v>
      </c>
      <c r="F657" s="23" t="s">
        <v>33</v>
      </c>
      <c r="G657" s="24">
        <v>178.78282286751022</v>
      </c>
      <c r="H657" s="23" t="s">
        <v>33</v>
      </c>
      <c r="I657" s="24">
        <v>163.83437117250256</v>
      </c>
      <c r="J657" s="23" t="s">
        <v>33</v>
      </c>
      <c r="K657" s="24">
        <v>0</v>
      </c>
      <c r="L657" s="24">
        <v>0</v>
      </c>
      <c r="M657" s="23">
        <v>1996</v>
      </c>
      <c r="N657" s="24">
        <v>17566.145</v>
      </c>
      <c r="O657" s="24">
        <v>6829</v>
      </c>
      <c r="P657" s="25">
        <v>0.38875917282932593</v>
      </c>
      <c r="Q657" s="24">
        <v>19</v>
      </c>
      <c r="R657" s="23" t="s">
        <v>41</v>
      </c>
      <c r="S657" s="23">
        <v>1993</v>
      </c>
      <c r="T657" s="23">
        <v>1.4059999999999999</v>
      </c>
      <c r="U657" s="23">
        <v>0.14799999999999999</v>
      </c>
      <c r="V657" s="23" t="s">
        <v>33</v>
      </c>
      <c r="W657" s="25">
        <v>0</v>
      </c>
      <c r="X657" s="25">
        <v>0</v>
      </c>
      <c r="Y657" s="25">
        <v>0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  <c r="AE657" s="25">
        <v>0</v>
      </c>
      <c r="AF657" s="25">
        <v>0</v>
      </c>
      <c r="AG657" s="25">
        <v>0</v>
      </c>
      <c r="AH657" s="25">
        <v>1</v>
      </c>
      <c r="AI657" s="25">
        <v>0</v>
      </c>
      <c r="AJ657" s="25">
        <v>0</v>
      </c>
    </row>
    <row r="658" spans="1:36" x14ac:dyDescent="0.35">
      <c r="A658" s="23" t="s">
        <v>160</v>
      </c>
      <c r="B658" s="23" t="s">
        <v>161</v>
      </c>
      <c r="C658" s="23" t="s">
        <v>162</v>
      </c>
      <c r="D658" s="23" t="s">
        <v>2989</v>
      </c>
      <c r="E658" s="24">
        <v>295.11110466801972</v>
      </c>
      <c r="F658" s="23" t="s">
        <v>33</v>
      </c>
      <c r="G658" s="24">
        <v>312.11612061467093</v>
      </c>
      <c r="H658" s="23" t="s">
        <v>33</v>
      </c>
      <c r="I658" s="24">
        <v>303.90652363003767</v>
      </c>
      <c r="J658" s="23" t="s">
        <v>33</v>
      </c>
      <c r="K658" s="24">
        <v>27.058741664250508</v>
      </c>
      <c r="L658" s="24">
        <v>63.828472020875616</v>
      </c>
      <c r="M658" s="23">
        <v>1999</v>
      </c>
      <c r="N658" s="24">
        <v>17245</v>
      </c>
      <c r="O658" s="24">
        <v>15660</v>
      </c>
      <c r="P658" s="25">
        <v>0.90808930124673815</v>
      </c>
      <c r="Q658" s="24">
        <v>30</v>
      </c>
      <c r="R658" s="23" t="s">
        <v>41</v>
      </c>
      <c r="S658" s="23">
        <v>1999</v>
      </c>
      <c r="T658" s="23">
        <v>0.75</v>
      </c>
      <c r="U658" s="23">
        <v>0</v>
      </c>
      <c r="V658" s="23" t="s">
        <v>33</v>
      </c>
      <c r="W658" s="25">
        <v>0</v>
      </c>
      <c r="X658" s="25">
        <v>0</v>
      </c>
      <c r="Y658" s="25">
        <v>0</v>
      </c>
      <c r="Z658" s="25">
        <v>0</v>
      </c>
      <c r="AA658" s="25">
        <v>0</v>
      </c>
      <c r="AB658" s="25">
        <v>0</v>
      </c>
      <c r="AC658" s="25">
        <v>0</v>
      </c>
      <c r="AD658" s="25">
        <v>0</v>
      </c>
      <c r="AE658" s="25">
        <v>0</v>
      </c>
      <c r="AF658" s="25">
        <v>0</v>
      </c>
      <c r="AG658" s="25">
        <v>0</v>
      </c>
      <c r="AH658" s="25">
        <v>1</v>
      </c>
      <c r="AI658" s="25">
        <v>0</v>
      </c>
      <c r="AJ658" s="25">
        <v>0</v>
      </c>
    </row>
    <row r="659" spans="1:36" x14ac:dyDescent="0.35">
      <c r="A659" s="23" t="s">
        <v>1898</v>
      </c>
      <c r="B659" s="23" t="s">
        <v>1899</v>
      </c>
      <c r="C659" s="23" t="s">
        <v>1900</v>
      </c>
      <c r="D659" s="23" t="s">
        <v>184</v>
      </c>
      <c r="E659" s="24">
        <v>2.7695826886121582</v>
      </c>
      <c r="F659" s="23" t="s">
        <v>61</v>
      </c>
      <c r="G659" s="24">
        <v>2.2218602734922599</v>
      </c>
      <c r="H659" s="23" t="s">
        <v>61</v>
      </c>
      <c r="I659" s="24">
        <v>2.3571411109616323</v>
      </c>
      <c r="J659" s="23" t="s">
        <v>61</v>
      </c>
      <c r="K659" s="24">
        <v>0</v>
      </c>
      <c r="L659" s="24">
        <v>0</v>
      </c>
      <c r="M659" s="23">
        <v>1900</v>
      </c>
      <c r="N659" s="24">
        <v>66676.11</v>
      </c>
      <c r="O659" s="24">
        <v>700</v>
      </c>
      <c r="P659" s="25">
        <v>1.0498512885649748E-2</v>
      </c>
      <c r="Q659" s="24">
        <v>0</v>
      </c>
      <c r="R659" s="23" t="s">
        <v>32</v>
      </c>
      <c r="S659" s="23">
        <v>2023</v>
      </c>
      <c r="T659" s="23">
        <v>0</v>
      </c>
      <c r="U659" s="23">
        <v>0</v>
      </c>
      <c r="V659" s="23" t="s">
        <v>33</v>
      </c>
      <c r="W659" s="25">
        <v>0</v>
      </c>
      <c r="X659" s="25">
        <v>0</v>
      </c>
      <c r="Y659" s="25">
        <v>0</v>
      </c>
      <c r="Z659" s="25">
        <v>0</v>
      </c>
      <c r="AA659" s="25">
        <v>0</v>
      </c>
      <c r="AB659" s="25">
        <v>0</v>
      </c>
      <c r="AC659" s="25">
        <v>0</v>
      </c>
      <c r="AD659" s="25">
        <v>0</v>
      </c>
      <c r="AE659" s="25">
        <v>1</v>
      </c>
      <c r="AF659" s="25">
        <v>0</v>
      </c>
      <c r="AG659" s="25">
        <v>0</v>
      </c>
      <c r="AH659" s="25">
        <v>0</v>
      </c>
      <c r="AI659" s="25">
        <v>0</v>
      </c>
      <c r="AJ659" s="25">
        <v>0</v>
      </c>
    </row>
    <row r="660" spans="1:36" x14ac:dyDescent="0.35">
      <c r="A660" s="23" t="s">
        <v>2586</v>
      </c>
      <c r="B660" s="23" t="s">
        <v>2587</v>
      </c>
      <c r="C660" s="23" t="s">
        <v>2588</v>
      </c>
      <c r="D660" s="23" t="s">
        <v>53</v>
      </c>
      <c r="E660" s="24">
        <v>243.56388435949012</v>
      </c>
      <c r="F660" s="23" t="s">
        <v>49</v>
      </c>
      <c r="G660" s="24">
        <v>254.84008379057119</v>
      </c>
      <c r="H660" s="23" t="s">
        <v>49</v>
      </c>
      <c r="I660" s="24">
        <v>264.75416274890205</v>
      </c>
      <c r="J660" s="23" t="s">
        <v>49</v>
      </c>
      <c r="K660" s="24">
        <v>13.640724121924803</v>
      </c>
      <c r="L660" s="24">
        <v>27.208655185136696</v>
      </c>
      <c r="M660" s="23">
        <v>1993</v>
      </c>
      <c r="N660" s="24">
        <v>42009.5</v>
      </c>
      <c r="O660" s="24">
        <v>17954</v>
      </c>
      <c r="P660" s="25">
        <v>0.42737952129875384</v>
      </c>
      <c r="Q660" s="24">
        <v>454</v>
      </c>
      <c r="R660" s="23" t="s">
        <v>33</v>
      </c>
      <c r="S660" s="23">
        <v>0</v>
      </c>
      <c r="T660" s="23">
        <v>0.68</v>
      </c>
      <c r="U660" s="23">
        <v>0</v>
      </c>
      <c r="V660" s="23">
        <v>2023</v>
      </c>
      <c r="W660" s="25">
        <v>1</v>
      </c>
      <c r="X660" s="25">
        <v>0</v>
      </c>
      <c r="Y660" s="25">
        <v>0</v>
      </c>
      <c r="Z660" s="25">
        <v>0</v>
      </c>
      <c r="AA660" s="25">
        <v>0</v>
      </c>
      <c r="AB660" s="25">
        <v>0</v>
      </c>
      <c r="AC660" s="25">
        <v>0</v>
      </c>
      <c r="AD660" s="25">
        <v>0</v>
      </c>
      <c r="AE660" s="25">
        <v>0</v>
      </c>
      <c r="AF660" s="25">
        <v>0</v>
      </c>
      <c r="AG660" s="25">
        <v>0</v>
      </c>
      <c r="AH660" s="25">
        <v>0</v>
      </c>
      <c r="AI660" s="25">
        <v>0</v>
      </c>
      <c r="AJ660" s="25">
        <v>0</v>
      </c>
    </row>
    <row r="661" spans="1:36" x14ac:dyDescent="0.35">
      <c r="A661" s="23" t="s">
        <v>868</v>
      </c>
      <c r="B661" s="23" t="s">
        <v>869</v>
      </c>
      <c r="C661" s="23" t="s">
        <v>870</v>
      </c>
      <c r="D661" s="23" t="s">
        <v>60</v>
      </c>
      <c r="E661" s="24">
        <v>69.077174273858915</v>
      </c>
      <c r="F661" s="23" t="s">
        <v>33</v>
      </c>
      <c r="G661" s="24">
        <v>75.953347510373447</v>
      </c>
      <c r="H661" s="23" t="s">
        <v>33</v>
      </c>
      <c r="I661" s="24">
        <v>79.508274896265561</v>
      </c>
      <c r="J661" s="23" t="s">
        <v>33</v>
      </c>
      <c r="K661" s="24">
        <v>0</v>
      </c>
      <c r="L661" s="24">
        <v>0</v>
      </c>
      <c r="M661" s="23">
        <v>2021</v>
      </c>
      <c r="N661" s="24">
        <v>19280</v>
      </c>
      <c r="O661" s="24">
        <v>15424</v>
      </c>
      <c r="P661" s="25">
        <v>0.8</v>
      </c>
      <c r="Q661" s="24">
        <v>0</v>
      </c>
      <c r="R661" s="23" t="s">
        <v>71</v>
      </c>
      <c r="S661" s="23">
        <v>2018</v>
      </c>
      <c r="T661" s="23">
        <v>0.6</v>
      </c>
      <c r="U661" s="23">
        <v>0.6</v>
      </c>
      <c r="V661" s="23" t="s">
        <v>33</v>
      </c>
      <c r="W661" s="25">
        <v>0</v>
      </c>
      <c r="X661" s="25">
        <v>1</v>
      </c>
      <c r="Y661" s="25">
        <v>0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  <c r="AE661" s="25">
        <v>0</v>
      </c>
      <c r="AF661" s="25">
        <v>0</v>
      </c>
      <c r="AG661" s="25">
        <v>0</v>
      </c>
      <c r="AH661" s="25">
        <v>0</v>
      </c>
      <c r="AI661" s="25">
        <v>0</v>
      </c>
      <c r="AJ661" s="25">
        <v>0</v>
      </c>
    </row>
    <row r="662" spans="1:36" x14ac:dyDescent="0.35">
      <c r="A662" s="23" t="s">
        <v>943</v>
      </c>
      <c r="B662" s="23" t="s">
        <v>944</v>
      </c>
      <c r="C662" s="23" t="s">
        <v>945</v>
      </c>
      <c r="D662" s="23" t="s">
        <v>40</v>
      </c>
      <c r="E662" s="24">
        <v>174.44998335680452</v>
      </c>
      <c r="F662" s="23" t="s">
        <v>33</v>
      </c>
      <c r="G662" s="24">
        <v>211.51540903853538</v>
      </c>
      <c r="H662" s="23" t="s">
        <v>33</v>
      </c>
      <c r="I662" s="24">
        <v>205.0056932531046</v>
      </c>
      <c r="J662" s="23" t="s">
        <v>33</v>
      </c>
      <c r="K662" s="24">
        <v>0</v>
      </c>
      <c r="L662" s="24">
        <v>0</v>
      </c>
      <c r="M662" s="23">
        <v>1975</v>
      </c>
      <c r="N662" s="24">
        <v>7811</v>
      </c>
      <c r="O662" s="24">
        <v>6300</v>
      </c>
      <c r="P662" s="25">
        <v>0.80655485853283826</v>
      </c>
      <c r="Q662" s="24">
        <v>0</v>
      </c>
      <c r="R662" s="23" t="s">
        <v>45</v>
      </c>
      <c r="S662" s="23">
        <v>2000</v>
      </c>
      <c r="T662" s="23">
        <v>0</v>
      </c>
      <c r="U662" s="23">
        <v>0</v>
      </c>
      <c r="V662" s="23" t="s">
        <v>33</v>
      </c>
      <c r="W662" s="25">
        <v>0</v>
      </c>
      <c r="X662" s="25">
        <v>0.20725034199726403</v>
      </c>
      <c r="Y662" s="25">
        <v>0.68177154582763333</v>
      </c>
      <c r="Z662" s="25">
        <v>0</v>
      </c>
      <c r="AA662" s="25">
        <v>0</v>
      </c>
      <c r="AB662" s="25">
        <v>5.7113543091655269E-2</v>
      </c>
      <c r="AC662" s="25">
        <v>0</v>
      </c>
      <c r="AD662" s="25">
        <v>0</v>
      </c>
      <c r="AE662" s="25">
        <v>0</v>
      </c>
      <c r="AF662" s="25">
        <v>0</v>
      </c>
      <c r="AG662" s="25">
        <v>0</v>
      </c>
      <c r="AH662" s="25">
        <v>5.3864569083447333E-2</v>
      </c>
      <c r="AI662" s="25">
        <v>0</v>
      </c>
      <c r="AJ662" s="25">
        <v>0</v>
      </c>
    </row>
    <row r="663" spans="1:36" x14ac:dyDescent="0.35">
      <c r="A663" s="23" t="s">
        <v>892</v>
      </c>
      <c r="B663" s="23" t="s">
        <v>893</v>
      </c>
      <c r="C663" s="23" t="s">
        <v>894</v>
      </c>
      <c r="D663" s="23" t="s">
        <v>85</v>
      </c>
      <c r="E663" s="24">
        <v>76.484891860955472</v>
      </c>
      <c r="F663" s="23" t="s">
        <v>36</v>
      </c>
      <c r="G663" s="24">
        <v>74.831982649557204</v>
      </c>
      <c r="H663" s="23" t="s">
        <v>61</v>
      </c>
      <c r="I663" s="24">
        <v>81.836243147177541</v>
      </c>
      <c r="J663" s="23" t="s">
        <v>61</v>
      </c>
      <c r="K663" s="24">
        <v>11.93342972468221</v>
      </c>
      <c r="L663" s="24">
        <v>24.519007169106573</v>
      </c>
      <c r="M663" s="23">
        <v>2018</v>
      </c>
      <c r="N663" s="24">
        <v>16599</v>
      </c>
      <c r="O663" s="24">
        <v>1853</v>
      </c>
      <c r="P663" s="25">
        <v>0.11163323091752515</v>
      </c>
      <c r="Q663" s="24">
        <v>0</v>
      </c>
      <c r="R663" s="23" t="s">
        <v>32</v>
      </c>
      <c r="S663" s="23">
        <v>2018</v>
      </c>
      <c r="T663" s="23">
        <v>0</v>
      </c>
      <c r="U663" s="23">
        <v>0.68</v>
      </c>
      <c r="V663" s="23" t="s">
        <v>33</v>
      </c>
      <c r="W663" s="25">
        <v>0</v>
      </c>
      <c r="X663" s="25">
        <v>0</v>
      </c>
      <c r="Y663" s="25">
        <v>0</v>
      </c>
      <c r="Z663" s="25">
        <v>0</v>
      </c>
      <c r="AA663" s="25">
        <v>1</v>
      </c>
      <c r="AB663" s="25">
        <v>0</v>
      </c>
      <c r="AC663" s="25">
        <v>0</v>
      </c>
      <c r="AD663" s="25">
        <v>0</v>
      </c>
      <c r="AE663" s="25">
        <v>0</v>
      </c>
      <c r="AF663" s="25">
        <v>0</v>
      </c>
      <c r="AG663" s="25">
        <v>0</v>
      </c>
      <c r="AH663" s="25">
        <v>0</v>
      </c>
      <c r="AI663" s="25">
        <v>0</v>
      </c>
      <c r="AJ663" s="25">
        <v>0</v>
      </c>
    </row>
    <row r="664" spans="1:36" x14ac:dyDescent="0.35">
      <c r="A664" s="23" t="s">
        <v>1582</v>
      </c>
      <c r="B664" s="23" t="s">
        <v>1583</v>
      </c>
      <c r="C664" s="23" t="s">
        <v>1584</v>
      </c>
      <c r="D664" s="23" t="s">
        <v>85</v>
      </c>
      <c r="E664" s="24">
        <v>152.05247477174436</v>
      </c>
      <c r="F664" s="23" t="s">
        <v>31</v>
      </c>
      <c r="G664" s="24">
        <v>148.36580970687169</v>
      </c>
      <c r="H664" s="23" t="s">
        <v>31</v>
      </c>
      <c r="I664" s="24">
        <v>152.10389235944257</v>
      </c>
      <c r="J664" s="23" t="s">
        <v>31</v>
      </c>
      <c r="K664" s="24">
        <v>4.9793368572801535</v>
      </c>
      <c r="L664" s="24">
        <v>26.309786961396764</v>
      </c>
      <c r="M664" s="23">
        <v>2014</v>
      </c>
      <c r="N664" s="24">
        <v>6243</v>
      </c>
      <c r="O664" s="24">
        <v>970</v>
      </c>
      <c r="P664" s="25">
        <v>0.15537401890116931</v>
      </c>
      <c r="Q664" s="24">
        <v>0</v>
      </c>
      <c r="R664" s="23" t="s">
        <v>32</v>
      </c>
      <c r="S664" s="23">
        <v>0</v>
      </c>
      <c r="T664" s="23">
        <v>0</v>
      </c>
      <c r="U664" s="23">
        <v>306.83999999999997</v>
      </c>
      <c r="V664" s="23" t="s">
        <v>33</v>
      </c>
      <c r="W664" s="25">
        <v>0</v>
      </c>
      <c r="X664" s="25">
        <v>0</v>
      </c>
      <c r="Y664" s="25">
        <v>0</v>
      </c>
      <c r="Z664" s="25">
        <v>0</v>
      </c>
      <c r="AA664" s="25">
        <v>1</v>
      </c>
      <c r="AB664" s="25">
        <v>0</v>
      </c>
      <c r="AC664" s="25">
        <v>0</v>
      </c>
      <c r="AD664" s="25">
        <v>0</v>
      </c>
      <c r="AE664" s="25">
        <v>0</v>
      </c>
      <c r="AF664" s="25">
        <v>0</v>
      </c>
      <c r="AG664" s="25">
        <v>0</v>
      </c>
      <c r="AH664" s="25">
        <v>0</v>
      </c>
      <c r="AI664" s="25">
        <v>0</v>
      </c>
      <c r="AJ664" s="25">
        <v>0</v>
      </c>
    </row>
    <row r="665" spans="1:36" x14ac:dyDescent="0.35">
      <c r="A665" s="23" t="s">
        <v>1355</v>
      </c>
      <c r="B665" s="23" t="s">
        <v>1356</v>
      </c>
      <c r="C665" s="23" t="s">
        <v>1357</v>
      </c>
      <c r="D665" s="23" t="s">
        <v>3037</v>
      </c>
      <c r="E665" s="24">
        <v>185.04708947214363</v>
      </c>
      <c r="F665" s="23" t="s">
        <v>33</v>
      </c>
      <c r="G665" s="24">
        <v>196.24951214752659</v>
      </c>
      <c r="H665" s="23" t="s">
        <v>33</v>
      </c>
      <c r="I665" s="24">
        <v>219.34037028002732</v>
      </c>
      <c r="J665" s="23" t="s">
        <v>33</v>
      </c>
      <c r="K665" s="24">
        <v>0</v>
      </c>
      <c r="L665" s="24">
        <v>0</v>
      </c>
      <c r="M665" s="23">
        <v>2008</v>
      </c>
      <c r="N665" s="24">
        <v>20498</v>
      </c>
      <c r="O665" s="24">
        <v>8156</v>
      </c>
      <c r="P665" s="25">
        <v>0.39789247731485999</v>
      </c>
      <c r="Q665" s="24">
        <v>0</v>
      </c>
      <c r="R665" s="23" t="s">
        <v>81</v>
      </c>
      <c r="S665" s="23">
        <v>2018</v>
      </c>
      <c r="T665" s="23">
        <v>0</v>
      </c>
      <c r="U665" s="23">
        <v>0</v>
      </c>
      <c r="V665" s="23" t="s">
        <v>33</v>
      </c>
      <c r="W665" s="25">
        <v>0</v>
      </c>
      <c r="X665" s="25">
        <v>0</v>
      </c>
      <c r="Y665" s="25">
        <v>0</v>
      </c>
      <c r="Z665" s="25">
        <v>1</v>
      </c>
      <c r="AA665" s="25">
        <v>0</v>
      </c>
      <c r="AB665" s="25">
        <v>0</v>
      </c>
      <c r="AC665" s="25">
        <v>0</v>
      </c>
      <c r="AD665" s="25">
        <v>0</v>
      </c>
      <c r="AE665" s="25">
        <v>0</v>
      </c>
      <c r="AF665" s="25">
        <v>0</v>
      </c>
      <c r="AG665" s="25">
        <v>0</v>
      </c>
      <c r="AH665" s="25">
        <v>0</v>
      </c>
      <c r="AI665" s="25">
        <v>0</v>
      </c>
      <c r="AJ665" s="25">
        <v>0</v>
      </c>
    </row>
    <row r="666" spans="1:36" x14ac:dyDescent="0.35">
      <c r="A666" s="23" t="s">
        <v>1460</v>
      </c>
      <c r="B666" s="23" t="s">
        <v>1461</v>
      </c>
      <c r="C666" s="23" t="s">
        <v>1462</v>
      </c>
      <c r="D666" s="23" t="s">
        <v>40</v>
      </c>
      <c r="E666" s="24">
        <v>212.63417849898579</v>
      </c>
      <c r="F666" s="23" t="s">
        <v>33</v>
      </c>
      <c r="G666" s="24">
        <v>226.33458417849897</v>
      </c>
      <c r="H666" s="23" t="s">
        <v>33</v>
      </c>
      <c r="I666" s="24">
        <v>257.45197768762677</v>
      </c>
      <c r="J666" s="23" t="s">
        <v>33</v>
      </c>
      <c r="K666" s="24">
        <v>4.6224645030425959</v>
      </c>
      <c r="L666" s="24">
        <v>20.641937119675458</v>
      </c>
      <c r="M666" s="23">
        <v>1998</v>
      </c>
      <c r="N666" s="24">
        <v>19720</v>
      </c>
      <c r="O666" s="24">
        <v>19193</v>
      </c>
      <c r="P666" s="25">
        <v>0.97327586206896555</v>
      </c>
      <c r="Q666" s="24">
        <v>298</v>
      </c>
      <c r="R666" s="23" t="s">
        <v>41</v>
      </c>
      <c r="S666" s="23">
        <v>1996</v>
      </c>
      <c r="T666" s="23">
        <v>1</v>
      </c>
      <c r="U666" s="23">
        <v>0</v>
      </c>
      <c r="V666" s="23" t="s">
        <v>33</v>
      </c>
      <c r="W666" s="25">
        <v>0.59968863939472317</v>
      </c>
      <c r="X666" s="25">
        <v>0</v>
      </c>
      <c r="Y666" s="25">
        <v>0.37359722919487426</v>
      </c>
      <c r="Z666" s="25">
        <v>0</v>
      </c>
      <c r="AA666" s="25">
        <v>0</v>
      </c>
      <c r="AB666" s="25">
        <v>0</v>
      </c>
      <c r="AC666" s="25">
        <v>0</v>
      </c>
      <c r="AD666" s="25">
        <v>0</v>
      </c>
      <c r="AE666" s="25">
        <v>2.671413141040269E-2</v>
      </c>
      <c r="AF666" s="25">
        <v>0</v>
      </c>
      <c r="AG666" s="25">
        <v>0</v>
      </c>
      <c r="AH666" s="25">
        <v>0</v>
      </c>
      <c r="AI666" s="25">
        <v>0</v>
      </c>
      <c r="AJ666" s="25">
        <v>0</v>
      </c>
    </row>
    <row r="667" spans="1:36" x14ac:dyDescent="0.35">
      <c r="A667" s="23" t="s">
        <v>2754</v>
      </c>
      <c r="B667" s="23" t="s">
        <v>2755</v>
      </c>
      <c r="C667" s="23" t="s">
        <v>310</v>
      </c>
      <c r="D667" s="23" t="s">
        <v>2989</v>
      </c>
      <c r="E667" s="24">
        <v>287.44235146377838</v>
      </c>
      <c r="F667" s="23" t="s">
        <v>33</v>
      </c>
      <c r="G667" s="24">
        <v>245.37262381288755</v>
      </c>
      <c r="H667" s="23" t="s">
        <v>33</v>
      </c>
      <c r="I667" s="24">
        <v>409.36479083274469</v>
      </c>
      <c r="J667" s="23" t="s">
        <v>33</v>
      </c>
      <c r="K667" s="24">
        <v>0</v>
      </c>
      <c r="L667" s="24">
        <v>0</v>
      </c>
      <c r="M667" s="23">
        <v>2022</v>
      </c>
      <c r="N667" s="24">
        <v>9555.75</v>
      </c>
      <c r="O667" s="24">
        <v>17401</v>
      </c>
      <c r="P667" s="25">
        <v>1.820997828532559</v>
      </c>
      <c r="Q667" s="24">
        <v>60</v>
      </c>
      <c r="R667" s="23" t="s">
        <v>32</v>
      </c>
      <c r="S667" s="23">
        <v>0</v>
      </c>
      <c r="T667" s="23">
        <v>0</v>
      </c>
      <c r="U667" s="23">
        <v>0</v>
      </c>
      <c r="V667" s="23" t="s">
        <v>33</v>
      </c>
      <c r="W667" s="25">
        <v>0</v>
      </c>
      <c r="X667" s="25">
        <v>0</v>
      </c>
      <c r="Y667" s="25">
        <v>0</v>
      </c>
      <c r="Z667" s="25">
        <v>0</v>
      </c>
      <c r="AA667" s="25">
        <v>0</v>
      </c>
      <c r="AB667" s="25">
        <v>0</v>
      </c>
      <c r="AC667" s="25">
        <v>0</v>
      </c>
      <c r="AD667" s="25">
        <v>0</v>
      </c>
      <c r="AE667" s="25">
        <v>0</v>
      </c>
      <c r="AF667" s="25">
        <v>0</v>
      </c>
      <c r="AG667" s="25">
        <v>0</v>
      </c>
      <c r="AH667" s="25">
        <v>1</v>
      </c>
      <c r="AI667" s="25">
        <v>0</v>
      </c>
      <c r="AJ667" s="25">
        <v>0</v>
      </c>
    </row>
    <row r="668" spans="1:36" x14ac:dyDescent="0.35">
      <c r="A668" s="23" t="s">
        <v>2340</v>
      </c>
      <c r="B668" s="23" t="s">
        <v>2341</v>
      </c>
      <c r="C668" s="23" t="s">
        <v>2342</v>
      </c>
      <c r="D668" s="23" t="s">
        <v>60</v>
      </c>
      <c r="E668" s="24">
        <v>185.67683371190128</v>
      </c>
      <c r="F668" s="23" t="s">
        <v>31</v>
      </c>
      <c r="G668" s="24">
        <v>171.97061313427142</v>
      </c>
      <c r="H668" s="23" t="s">
        <v>49</v>
      </c>
      <c r="I668" s="24">
        <v>170.34358261466662</v>
      </c>
      <c r="J668" s="23" t="s">
        <v>49</v>
      </c>
      <c r="K668" s="24">
        <v>0</v>
      </c>
      <c r="L668" s="24">
        <v>0.35002833062761018</v>
      </c>
      <c r="M668" s="23">
        <v>1998</v>
      </c>
      <c r="N668" s="24">
        <v>102874.53</v>
      </c>
      <c r="O668" s="24">
        <v>76249.64</v>
      </c>
      <c r="P668" s="25">
        <v>0.74119065234125492</v>
      </c>
      <c r="Q668" s="24">
        <v>0</v>
      </c>
      <c r="R668" s="23" t="s">
        <v>41</v>
      </c>
      <c r="S668" s="23">
        <v>2015</v>
      </c>
      <c r="T668" s="23">
        <v>0.54900000000000004</v>
      </c>
      <c r="U668" s="23">
        <v>0.122</v>
      </c>
      <c r="V668" s="23">
        <v>2023</v>
      </c>
      <c r="W668" s="25">
        <v>0</v>
      </c>
      <c r="X668" s="25">
        <v>0.95735590366517342</v>
      </c>
      <c r="Y668" s="25">
        <v>4.2644096334826673E-2</v>
      </c>
      <c r="Z668" s="25">
        <v>0</v>
      </c>
      <c r="AA668" s="25">
        <v>0</v>
      </c>
      <c r="AB668" s="25">
        <v>0</v>
      </c>
      <c r="AC668" s="25">
        <v>0</v>
      </c>
      <c r="AD668" s="25">
        <v>0</v>
      </c>
      <c r="AE668" s="25">
        <v>0</v>
      </c>
      <c r="AF668" s="25">
        <v>0</v>
      </c>
      <c r="AG668" s="25">
        <v>0</v>
      </c>
      <c r="AH668" s="25">
        <v>0</v>
      </c>
      <c r="AI668" s="25">
        <v>0</v>
      </c>
      <c r="AJ668" s="25">
        <v>0</v>
      </c>
    </row>
    <row r="669" spans="1:36" x14ac:dyDescent="0.35">
      <c r="A669" s="23" t="s">
        <v>197</v>
      </c>
      <c r="B669" s="23" t="s">
        <v>198</v>
      </c>
      <c r="C669" s="23" t="s">
        <v>199</v>
      </c>
      <c r="D669" s="23" t="s">
        <v>2988</v>
      </c>
      <c r="E669" s="24">
        <v>94.160943364996413</v>
      </c>
      <c r="F669" s="23" t="s">
        <v>33</v>
      </c>
      <c r="G669" s="24">
        <v>84.369206324799066</v>
      </c>
      <c r="H669" s="23" t="s">
        <v>33</v>
      </c>
      <c r="I669" s="24">
        <v>81.128043362759044</v>
      </c>
      <c r="J669" s="23" t="s">
        <v>33</v>
      </c>
      <c r="K669" s="24">
        <v>0.39544929527160549</v>
      </c>
      <c r="L669" s="24">
        <v>1.0710859506364669</v>
      </c>
      <c r="M669" s="23">
        <v>2005</v>
      </c>
      <c r="N669" s="24">
        <v>256103.63</v>
      </c>
      <c r="O669" s="24">
        <v>207473.26</v>
      </c>
      <c r="P669" s="25">
        <v>0.81011448373457262</v>
      </c>
      <c r="Q669" s="24">
        <v>0</v>
      </c>
      <c r="R669" s="23" t="s">
        <v>41</v>
      </c>
      <c r="S669" s="23">
        <v>2021</v>
      </c>
      <c r="T669" s="23">
        <v>0.61199999999999999</v>
      </c>
      <c r="U669" s="23">
        <v>0.25</v>
      </c>
      <c r="V669" s="23">
        <v>2023</v>
      </c>
      <c r="W669" s="25">
        <v>0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  <c r="AE669" s="25">
        <v>0</v>
      </c>
      <c r="AF669" s="25">
        <v>0</v>
      </c>
      <c r="AG669" s="25">
        <v>1</v>
      </c>
      <c r="AH669" s="25">
        <v>0</v>
      </c>
      <c r="AI669" s="25">
        <v>0</v>
      </c>
      <c r="AJ669" s="25">
        <v>0</v>
      </c>
    </row>
    <row r="670" spans="1:36" x14ac:dyDescent="0.35">
      <c r="A670" s="23" t="s">
        <v>1678</v>
      </c>
      <c r="B670" s="23" t="s">
        <v>1679</v>
      </c>
      <c r="C670" s="23" t="s">
        <v>1680</v>
      </c>
      <c r="D670" s="23" t="s">
        <v>40</v>
      </c>
      <c r="E670" s="24">
        <v>328.87674052478133</v>
      </c>
      <c r="F670" s="23" t="s">
        <v>33</v>
      </c>
      <c r="G670" s="24">
        <v>331.91202769679302</v>
      </c>
      <c r="H670" s="23" t="s">
        <v>33</v>
      </c>
      <c r="I670" s="24">
        <v>407.95200699708454</v>
      </c>
      <c r="J670" s="23" t="s">
        <v>33</v>
      </c>
      <c r="K670" s="24">
        <v>19.980069970845481</v>
      </c>
      <c r="L670" s="24">
        <v>31.82037609329446</v>
      </c>
      <c r="M670" s="23">
        <v>2010</v>
      </c>
      <c r="N670" s="24">
        <v>343000</v>
      </c>
      <c r="O670" s="24">
        <v>260000</v>
      </c>
      <c r="P670" s="25">
        <v>0.75801749271137031</v>
      </c>
      <c r="Q670" s="24">
        <v>1556</v>
      </c>
      <c r="R670" s="23" t="s">
        <v>71</v>
      </c>
      <c r="S670" s="23">
        <v>2024</v>
      </c>
      <c r="T670" s="23">
        <v>0.65</v>
      </c>
      <c r="U670" s="23">
        <v>0</v>
      </c>
      <c r="V670" s="23" t="s">
        <v>33</v>
      </c>
      <c r="W670" s="25">
        <v>0.51759834368530022</v>
      </c>
      <c r="X670" s="25">
        <v>1.6563146997929608E-2</v>
      </c>
      <c r="Y670" s="25">
        <v>0.3188405797101449</v>
      </c>
      <c r="Z670" s="25">
        <v>0</v>
      </c>
      <c r="AA670" s="25">
        <v>0</v>
      </c>
      <c r="AB670" s="25">
        <v>0</v>
      </c>
      <c r="AC670" s="25">
        <v>0</v>
      </c>
      <c r="AD670" s="25">
        <v>0</v>
      </c>
      <c r="AE670" s="25">
        <v>0</v>
      </c>
      <c r="AF670" s="25">
        <v>0.14699792960662525</v>
      </c>
      <c r="AG670" s="25">
        <v>0</v>
      </c>
      <c r="AH670" s="25">
        <v>0</v>
      </c>
      <c r="AI670" s="25">
        <v>0</v>
      </c>
      <c r="AJ670" s="25">
        <v>0</v>
      </c>
    </row>
    <row r="671" spans="1:36" x14ac:dyDescent="0.35">
      <c r="A671" s="23" t="s">
        <v>1657</v>
      </c>
      <c r="B671" s="23" t="s">
        <v>1658</v>
      </c>
      <c r="C671" s="23" t="s">
        <v>1659</v>
      </c>
      <c r="D671" s="23" t="s">
        <v>60</v>
      </c>
      <c r="E671" s="24">
        <v>113.0579665875608</v>
      </c>
      <c r="F671" s="23" t="s">
        <v>36</v>
      </c>
      <c r="G671" s="24">
        <v>119.5175356563829</v>
      </c>
      <c r="H671" s="23" t="s">
        <v>36</v>
      </c>
      <c r="I671" s="24">
        <v>128.23950750722526</v>
      </c>
      <c r="J671" s="23" t="s">
        <v>36</v>
      </c>
      <c r="K671" s="24">
        <v>0</v>
      </c>
      <c r="L671" s="24">
        <v>0</v>
      </c>
      <c r="M671" s="23">
        <v>1996</v>
      </c>
      <c r="N671" s="24">
        <v>85118</v>
      </c>
      <c r="O671" s="24">
        <v>86572</v>
      </c>
      <c r="P671" s="25">
        <v>1.0170821682840292</v>
      </c>
      <c r="Q671" s="24">
        <v>0</v>
      </c>
      <c r="R671" s="23" t="s">
        <v>41</v>
      </c>
      <c r="S671" s="23">
        <v>2012</v>
      </c>
      <c r="T671" s="23">
        <v>0.64</v>
      </c>
      <c r="U671" s="23">
        <v>0</v>
      </c>
      <c r="V671" s="23" t="s">
        <v>33</v>
      </c>
      <c r="W671" s="25">
        <v>0</v>
      </c>
      <c r="X671" s="25">
        <v>1</v>
      </c>
      <c r="Y671" s="25">
        <v>0</v>
      </c>
      <c r="Z671" s="25">
        <v>0</v>
      </c>
      <c r="AA671" s="25">
        <v>0</v>
      </c>
      <c r="AB671" s="25">
        <v>0</v>
      </c>
      <c r="AC671" s="25">
        <v>0</v>
      </c>
      <c r="AD671" s="25">
        <v>0</v>
      </c>
      <c r="AE671" s="25">
        <v>0</v>
      </c>
      <c r="AF671" s="25">
        <v>0</v>
      </c>
      <c r="AG671" s="25">
        <v>0</v>
      </c>
      <c r="AH671" s="25">
        <v>0</v>
      </c>
      <c r="AI671" s="25">
        <v>0</v>
      </c>
      <c r="AJ671" s="25">
        <v>0</v>
      </c>
    </row>
    <row r="672" spans="1:36" x14ac:dyDescent="0.35">
      <c r="A672" s="23" t="s">
        <v>1540</v>
      </c>
      <c r="B672" s="23" t="s">
        <v>1541</v>
      </c>
      <c r="C672" s="23" t="s">
        <v>1542</v>
      </c>
      <c r="D672" s="23" t="s">
        <v>60</v>
      </c>
      <c r="E672" s="24">
        <v>190.30600246002459</v>
      </c>
      <c r="F672" s="23" t="s">
        <v>31</v>
      </c>
      <c r="G672" s="24">
        <v>199.93774907749079</v>
      </c>
      <c r="H672" s="23" t="s">
        <v>31</v>
      </c>
      <c r="I672" s="24">
        <v>199.52347324723246</v>
      </c>
      <c r="J672" s="23" t="s">
        <v>31</v>
      </c>
      <c r="K672" s="24">
        <v>0</v>
      </c>
      <c r="L672" s="24">
        <v>0</v>
      </c>
      <c r="M672" s="23">
        <v>1974</v>
      </c>
      <c r="N672" s="24">
        <v>6504</v>
      </c>
      <c r="O672" s="24">
        <v>5711</v>
      </c>
      <c r="P672" s="25">
        <v>0.87807503075030746</v>
      </c>
      <c r="Q672" s="24">
        <v>0</v>
      </c>
      <c r="R672" s="23" t="s">
        <v>45</v>
      </c>
      <c r="S672" s="23">
        <v>2023</v>
      </c>
      <c r="T672" s="23">
        <v>0</v>
      </c>
      <c r="U672" s="23">
        <v>1.47</v>
      </c>
      <c r="V672" s="23" t="s">
        <v>33</v>
      </c>
      <c r="W672" s="25">
        <v>0</v>
      </c>
      <c r="X672" s="25">
        <v>1</v>
      </c>
      <c r="Y672" s="25">
        <v>0</v>
      </c>
      <c r="Z672" s="25">
        <v>0</v>
      </c>
      <c r="AA672" s="25">
        <v>0</v>
      </c>
      <c r="AB672" s="25">
        <v>0</v>
      </c>
      <c r="AC672" s="25">
        <v>0</v>
      </c>
      <c r="AD672" s="25">
        <v>0</v>
      </c>
      <c r="AE672" s="25">
        <v>0</v>
      </c>
      <c r="AF672" s="25">
        <v>0</v>
      </c>
      <c r="AG672" s="25">
        <v>0</v>
      </c>
      <c r="AH672" s="25">
        <v>0</v>
      </c>
      <c r="AI672" s="25">
        <v>0</v>
      </c>
      <c r="AJ672" s="25">
        <v>0</v>
      </c>
    </row>
    <row r="673" spans="1:36" x14ac:dyDescent="0.35">
      <c r="A673" s="23" t="s">
        <v>825</v>
      </c>
      <c r="B673" s="23" t="s">
        <v>826</v>
      </c>
      <c r="C673" s="23" t="s">
        <v>827</v>
      </c>
      <c r="D673" s="23" t="s">
        <v>60</v>
      </c>
      <c r="E673" s="24">
        <v>40.950992574841017</v>
      </c>
      <c r="F673" s="23" t="s">
        <v>33</v>
      </c>
      <c r="G673" s="24">
        <v>37.361256842459426</v>
      </c>
      <c r="H673" s="23" t="s">
        <v>33</v>
      </c>
      <c r="I673" s="24">
        <v>38.236785837351931</v>
      </c>
      <c r="J673" s="23" t="s">
        <v>33</v>
      </c>
      <c r="K673" s="24">
        <v>0</v>
      </c>
      <c r="L673" s="24">
        <v>0</v>
      </c>
      <c r="M673" s="23">
        <v>2015</v>
      </c>
      <c r="N673" s="24">
        <v>15990.23</v>
      </c>
      <c r="O673" s="24">
        <v>13270.29</v>
      </c>
      <c r="P673" s="25">
        <v>0.82989988261582237</v>
      </c>
      <c r="Q673" s="24">
        <v>0</v>
      </c>
      <c r="R673" s="23" t="s">
        <v>71</v>
      </c>
      <c r="S673" s="23">
        <v>2012</v>
      </c>
      <c r="T673" s="23">
        <v>0.67</v>
      </c>
      <c r="U673" s="23">
        <v>0.498</v>
      </c>
      <c r="V673" s="23" t="s">
        <v>33</v>
      </c>
      <c r="W673" s="25">
        <v>0</v>
      </c>
      <c r="X673" s="25">
        <v>1</v>
      </c>
      <c r="Y673" s="25">
        <v>0</v>
      </c>
      <c r="Z673" s="25">
        <v>0</v>
      </c>
      <c r="AA673" s="25">
        <v>0</v>
      </c>
      <c r="AB673" s="25">
        <v>0</v>
      </c>
      <c r="AC673" s="25">
        <v>0</v>
      </c>
      <c r="AD673" s="25">
        <v>0</v>
      </c>
      <c r="AE673" s="25">
        <v>0</v>
      </c>
      <c r="AF673" s="25">
        <v>0</v>
      </c>
      <c r="AG673" s="25">
        <v>0</v>
      </c>
      <c r="AH673" s="25">
        <v>0</v>
      </c>
      <c r="AI673" s="25">
        <v>0</v>
      </c>
      <c r="AJ673" s="25">
        <v>0</v>
      </c>
    </row>
    <row r="674" spans="1:36" x14ac:dyDescent="0.35">
      <c r="A674" s="23" t="s">
        <v>2261</v>
      </c>
      <c r="B674" s="23" t="s">
        <v>2917</v>
      </c>
      <c r="C674" s="23" t="s">
        <v>2262</v>
      </c>
      <c r="D674" s="23" t="s">
        <v>30</v>
      </c>
      <c r="E674" s="24">
        <v>305.36905935735297</v>
      </c>
      <c r="F674" s="23" t="s">
        <v>33</v>
      </c>
      <c r="G674" s="24">
        <v>340.97094696346733</v>
      </c>
      <c r="H674" s="23" t="s">
        <v>36</v>
      </c>
      <c r="I674" s="24">
        <v>376.85905252874494</v>
      </c>
      <c r="J674" s="23" t="s">
        <v>36</v>
      </c>
      <c r="K674" s="24">
        <v>36.698424872806754</v>
      </c>
      <c r="L674" s="24">
        <v>78.208782605466368</v>
      </c>
      <c r="M674" s="23">
        <v>1996</v>
      </c>
      <c r="N674" s="24">
        <v>13194.49</v>
      </c>
      <c r="O674" s="24">
        <v>9205</v>
      </c>
      <c r="P674" s="25">
        <v>0.69763969657031077</v>
      </c>
      <c r="Q674" s="24">
        <v>0</v>
      </c>
      <c r="R674" s="23" t="s">
        <v>41</v>
      </c>
      <c r="S674" s="23">
        <v>2015</v>
      </c>
      <c r="T674" s="23">
        <v>1</v>
      </c>
      <c r="U674" s="23">
        <v>0.4</v>
      </c>
      <c r="V674" s="23">
        <v>2023</v>
      </c>
      <c r="W674" s="25">
        <v>0</v>
      </c>
      <c r="X674" s="25">
        <v>0</v>
      </c>
      <c r="Y674" s="25">
        <v>1</v>
      </c>
      <c r="Z674" s="25">
        <v>0</v>
      </c>
      <c r="AA674" s="25">
        <v>0</v>
      </c>
      <c r="AB674" s="25">
        <v>0</v>
      </c>
      <c r="AC674" s="25">
        <v>0</v>
      </c>
      <c r="AD674" s="25">
        <v>0</v>
      </c>
      <c r="AE674" s="25">
        <v>0</v>
      </c>
      <c r="AF674" s="25">
        <v>0</v>
      </c>
      <c r="AG674" s="25">
        <v>0</v>
      </c>
      <c r="AH674" s="25">
        <v>0</v>
      </c>
      <c r="AI674" s="25">
        <v>0</v>
      </c>
      <c r="AJ674" s="25">
        <v>0</v>
      </c>
    </row>
    <row r="675" spans="1:36" x14ac:dyDescent="0.35">
      <c r="A675" s="23" t="s">
        <v>1570</v>
      </c>
      <c r="B675" s="23" t="s">
        <v>1571</v>
      </c>
      <c r="C675" s="23" t="s">
        <v>1572</v>
      </c>
      <c r="D675" s="23" t="s">
        <v>40</v>
      </c>
      <c r="E675" s="24">
        <v>92.863103627133015</v>
      </c>
      <c r="F675" s="23" t="s">
        <v>33</v>
      </c>
      <c r="G675" s="24">
        <v>104.48442108903058</v>
      </c>
      <c r="H675" s="23" t="s">
        <v>33</v>
      </c>
      <c r="I675" s="24">
        <v>102.29816399202936</v>
      </c>
      <c r="J675" s="23" t="s">
        <v>33</v>
      </c>
      <c r="K675" s="24">
        <v>0</v>
      </c>
      <c r="L675" s="24">
        <v>0</v>
      </c>
      <c r="M675" s="23">
        <v>2022</v>
      </c>
      <c r="N675" s="24">
        <v>5726.01</v>
      </c>
      <c r="O675" s="24">
        <v>3376.79</v>
      </c>
      <c r="P675" s="25">
        <v>0.58972827501174463</v>
      </c>
      <c r="Q675" s="24">
        <v>0</v>
      </c>
      <c r="R675" s="23" t="s">
        <v>32</v>
      </c>
      <c r="S675" s="23">
        <v>0</v>
      </c>
      <c r="T675" s="23">
        <v>0</v>
      </c>
      <c r="U675" s="23">
        <v>0</v>
      </c>
      <c r="V675" s="23" t="s">
        <v>33</v>
      </c>
      <c r="W675" s="25">
        <v>0</v>
      </c>
      <c r="X675" s="25">
        <v>0</v>
      </c>
      <c r="Y675" s="25">
        <v>0.17363923569815631</v>
      </c>
      <c r="Z675" s="25">
        <v>0</v>
      </c>
      <c r="AA675" s="25">
        <v>0</v>
      </c>
      <c r="AB675" s="25">
        <v>0</v>
      </c>
      <c r="AC675" s="25">
        <v>0</v>
      </c>
      <c r="AD675" s="25">
        <v>0</v>
      </c>
      <c r="AE675" s="25">
        <v>0.82636076430184369</v>
      </c>
      <c r="AF675" s="25">
        <v>0</v>
      </c>
      <c r="AG675" s="25">
        <v>0</v>
      </c>
      <c r="AH675" s="25">
        <v>0</v>
      </c>
      <c r="AI675" s="25">
        <v>0</v>
      </c>
      <c r="AJ675" s="25">
        <v>0</v>
      </c>
    </row>
    <row r="676" spans="1:36" x14ac:dyDescent="0.35">
      <c r="A676" s="23" t="s">
        <v>401</v>
      </c>
      <c r="B676" s="23" t="s">
        <v>402</v>
      </c>
      <c r="C676" s="23" t="s">
        <v>403</v>
      </c>
      <c r="D676" s="23" t="s">
        <v>30</v>
      </c>
      <c r="E676" s="24">
        <v>825.51817581551188</v>
      </c>
      <c r="F676" s="23" t="s">
        <v>33</v>
      </c>
      <c r="G676" s="24">
        <v>822.08016950822901</v>
      </c>
      <c r="H676" s="23" t="s">
        <v>31</v>
      </c>
      <c r="I676" s="24">
        <v>779.65007884103579</v>
      </c>
      <c r="J676" s="23" t="s">
        <v>31</v>
      </c>
      <c r="K676" s="24">
        <v>28.586774416083571</v>
      </c>
      <c r="L676" s="24">
        <v>83.113531092933869</v>
      </c>
      <c r="M676" s="23">
        <v>2000</v>
      </c>
      <c r="N676" s="24">
        <v>10147</v>
      </c>
      <c r="O676" s="24">
        <v>7541</v>
      </c>
      <c r="P676" s="25">
        <v>0.74317532275549425</v>
      </c>
      <c r="Q676" s="24">
        <v>0</v>
      </c>
      <c r="R676" s="23" t="s">
        <v>41</v>
      </c>
      <c r="S676" s="23">
        <v>2011</v>
      </c>
      <c r="T676" s="23">
        <v>480</v>
      </c>
      <c r="U676" s="23">
        <v>84</v>
      </c>
      <c r="V676" s="23">
        <v>2022</v>
      </c>
      <c r="W676" s="25">
        <v>0</v>
      </c>
      <c r="X676" s="25">
        <v>0</v>
      </c>
      <c r="Y676" s="25">
        <v>1</v>
      </c>
      <c r="Z676" s="25">
        <v>0</v>
      </c>
      <c r="AA676" s="25">
        <v>0</v>
      </c>
      <c r="AB676" s="25">
        <v>0</v>
      </c>
      <c r="AC676" s="25">
        <v>0</v>
      </c>
      <c r="AD676" s="25">
        <v>0</v>
      </c>
      <c r="AE676" s="25">
        <v>0</v>
      </c>
      <c r="AF676" s="25">
        <v>0</v>
      </c>
      <c r="AG676" s="25">
        <v>0</v>
      </c>
      <c r="AH676" s="25">
        <v>0</v>
      </c>
      <c r="AI676" s="25">
        <v>0</v>
      </c>
      <c r="AJ676" s="25">
        <v>0</v>
      </c>
    </row>
    <row r="677" spans="1:36" x14ac:dyDescent="0.35">
      <c r="A677" s="23" t="s">
        <v>2391</v>
      </c>
      <c r="B677" s="23" t="s">
        <v>2392</v>
      </c>
      <c r="C677" s="23" t="s">
        <v>2393</v>
      </c>
      <c r="D677" s="23" t="s">
        <v>30</v>
      </c>
      <c r="E677" s="24">
        <v>491.3760540328592</v>
      </c>
      <c r="F677" s="23" t="s">
        <v>33</v>
      </c>
      <c r="G677" s="24">
        <v>486.50886585328323</v>
      </c>
      <c r="H677" s="23" t="s">
        <v>49</v>
      </c>
      <c r="I677" s="24">
        <v>501.3794759176659</v>
      </c>
      <c r="J677" s="23" t="s">
        <v>49</v>
      </c>
      <c r="K677" s="24">
        <v>32.185857726139481</v>
      </c>
      <c r="L677" s="24">
        <v>85.5068390857666</v>
      </c>
      <c r="M677" s="23">
        <v>2000</v>
      </c>
      <c r="N677" s="24">
        <v>14944.98</v>
      </c>
      <c r="O677" s="24">
        <v>10461.486000000001</v>
      </c>
      <c r="P677" s="25">
        <v>0.70000000000000007</v>
      </c>
      <c r="Q677" s="24">
        <v>0</v>
      </c>
      <c r="R677" s="23" t="s">
        <v>41</v>
      </c>
      <c r="S677" s="23">
        <v>2013</v>
      </c>
      <c r="T677" s="23">
        <v>0.73099999999999998</v>
      </c>
      <c r="U677" s="23">
        <v>0.27100000000000002</v>
      </c>
      <c r="V677" s="23" t="s">
        <v>33</v>
      </c>
      <c r="W677" s="25">
        <v>0</v>
      </c>
      <c r="X677" s="25">
        <v>0</v>
      </c>
      <c r="Y677" s="25">
        <v>1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  <c r="AE677" s="25">
        <v>0</v>
      </c>
      <c r="AF677" s="25">
        <v>0</v>
      </c>
      <c r="AG677" s="25">
        <v>0</v>
      </c>
      <c r="AH677" s="25">
        <v>0</v>
      </c>
      <c r="AI677" s="25">
        <v>0</v>
      </c>
      <c r="AJ677" s="25">
        <v>0</v>
      </c>
    </row>
    <row r="678" spans="1:36" x14ac:dyDescent="0.35">
      <c r="A678" s="23" t="s">
        <v>1282</v>
      </c>
      <c r="B678" s="23" t="s">
        <v>1283</v>
      </c>
      <c r="C678" s="23" t="s">
        <v>1284</v>
      </c>
      <c r="D678" s="23" t="s">
        <v>60</v>
      </c>
      <c r="E678" s="24">
        <v>122.72218481919862</v>
      </c>
      <c r="F678" s="23" t="s">
        <v>36</v>
      </c>
      <c r="G678" s="24">
        <v>126.95619502660442</v>
      </c>
      <c r="H678" s="23" t="s">
        <v>36</v>
      </c>
      <c r="I678" s="24">
        <v>135.2350961016397</v>
      </c>
      <c r="J678" s="23" t="s">
        <v>36</v>
      </c>
      <c r="K678" s="24">
        <v>0</v>
      </c>
      <c r="L678" s="24">
        <v>0</v>
      </c>
      <c r="M678" s="23">
        <v>1997</v>
      </c>
      <c r="N678" s="24">
        <v>36836</v>
      </c>
      <c r="O678" s="24">
        <v>31459</v>
      </c>
      <c r="P678" s="25">
        <v>0.85402866760777496</v>
      </c>
      <c r="Q678" s="24">
        <v>0</v>
      </c>
      <c r="R678" s="23" t="s">
        <v>41</v>
      </c>
      <c r="S678" s="23">
        <v>2017</v>
      </c>
      <c r="T678" s="23">
        <v>0.61699999999999999</v>
      </c>
      <c r="U678" s="23">
        <v>0.23799999999999999</v>
      </c>
      <c r="V678" s="23">
        <v>2023</v>
      </c>
      <c r="W678" s="25">
        <v>0</v>
      </c>
      <c r="X678" s="25">
        <v>1</v>
      </c>
      <c r="Y678" s="25">
        <v>0</v>
      </c>
      <c r="Z678" s="25">
        <v>0</v>
      </c>
      <c r="AA678" s="25">
        <v>0</v>
      </c>
      <c r="AB678" s="25">
        <v>0</v>
      </c>
      <c r="AC678" s="25">
        <v>0</v>
      </c>
      <c r="AD678" s="25">
        <v>0</v>
      </c>
      <c r="AE678" s="25">
        <v>0</v>
      </c>
      <c r="AF678" s="25">
        <v>0</v>
      </c>
      <c r="AG678" s="25">
        <v>0</v>
      </c>
      <c r="AH678" s="25">
        <v>0</v>
      </c>
      <c r="AI678" s="25">
        <v>0</v>
      </c>
      <c r="AJ678" s="25">
        <v>0</v>
      </c>
    </row>
    <row r="679" spans="1:36" x14ac:dyDescent="0.35">
      <c r="A679" s="23" t="s">
        <v>2752</v>
      </c>
      <c r="B679" s="23" t="s">
        <v>2753</v>
      </c>
      <c r="C679" s="23" t="s">
        <v>2623</v>
      </c>
      <c r="D679" s="23" t="s">
        <v>40</v>
      </c>
      <c r="E679" s="24">
        <v>0.336023404707118</v>
      </c>
      <c r="F679" s="23" t="s">
        <v>33</v>
      </c>
      <c r="G679" s="24">
        <v>0.96919662539054452</v>
      </c>
      <c r="H679" s="23" t="s">
        <v>33</v>
      </c>
      <c r="I679" s="24">
        <v>0.95821677865944299</v>
      </c>
      <c r="J679" s="23" t="s">
        <v>33</v>
      </c>
      <c r="K679" s="24">
        <v>5.6428772757216354E-2</v>
      </c>
      <c r="L679" s="24">
        <v>0.14581834197831034</v>
      </c>
      <c r="M679" s="23">
        <v>2023</v>
      </c>
      <c r="N679" s="24">
        <v>3682678</v>
      </c>
      <c r="O679" s="24">
        <v>3200000</v>
      </c>
      <c r="P679" s="25">
        <v>0.86893287982278111</v>
      </c>
      <c r="Q679" s="24">
        <v>135</v>
      </c>
      <c r="R679" s="23" t="s">
        <v>71</v>
      </c>
      <c r="S679" s="23">
        <v>2021</v>
      </c>
      <c r="T679" s="23">
        <v>0.2</v>
      </c>
      <c r="U679" s="23">
        <v>0.19</v>
      </c>
      <c r="V679" s="23" t="s">
        <v>33</v>
      </c>
      <c r="W679" s="25">
        <v>0.15270347874885679</v>
      </c>
      <c r="X679" s="25">
        <v>0.79207376232467053</v>
      </c>
      <c r="Y679" s="25">
        <v>5.5222758926472736E-2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  <c r="AE679" s="25">
        <v>0</v>
      </c>
      <c r="AF679" s="25">
        <v>0</v>
      </c>
      <c r="AG679" s="25">
        <v>0</v>
      </c>
      <c r="AH679" s="25">
        <v>0</v>
      </c>
      <c r="AI679" s="25">
        <v>0</v>
      </c>
      <c r="AJ679" s="25">
        <v>0</v>
      </c>
    </row>
    <row r="680" spans="1:36" x14ac:dyDescent="0.35">
      <c r="A680" s="23" t="s">
        <v>1004</v>
      </c>
      <c r="B680" s="23" t="s">
        <v>1005</v>
      </c>
      <c r="C680" s="23" t="s">
        <v>1006</v>
      </c>
      <c r="D680" s="23" t="s">
        <v>40</v>
      </c>
      <c r="E680" s="24">
        <v>126.70487133671399</v>
      </c>
      <c r="F680" s="23" t="s">
        <v>33</v>
      </c>
      <c r="G680" s="24">
        <v>122.49015590592795</v>
      </c>
      <c r="H680" s="23" t="s">
        <v>33</v>
      </c>
      <c r="I680" s="24">
        <v>125.80288834920917</v>
      </c>
      <c r="J680" s="23" t="s">
        <v>33</v>
      </c>
      <c r="K680" s="24">
        <v>4.0027557222131342</v>
      </c>
      <c r="L680" s="24">
        <v>13.6802607240377</v>
      </c>
      <c r="M680" s="23">
        <v>1990</v>
      </c>
      <c r="N680" s="24">
        <v>79471</v>
      </c>
      <c r="O680" s="24">
        <v>39210</v>
      </c>
      <c r="P680" s="25">
        <v>0.49338752500912281</v>
      </c>
      <c r="Q680" s="24">
        <v>576</v>
      </c>
      <c r="R680" s="23" t="s">
        <v>41</v>
      </c>
      <c r="S680" s="23">
        <v>2021</v>
      </c>
      <c r="T680" s="23">
        <v>0.56720000000000004</v>
      </c>
      <c r="U680" s="23">
        <v>0.30769999999999997</v>
      </c>
      <c r="V680" s="23">
        <v>2021</v>
      </c>
      <c r="W680" s="25">
        <v>0.31801537667828517</v>
      </c>
      <c r="X680" s="25">
        <v>0</v>
      </c>
      <c r="Y680" s="25">
        <v>0.68198462332171483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  <c r="AE680" s="25">
        <v>0</v>
      </c>
      <c r="AF680" s="25">
        <v>0</v>
      </c>
      <c r="AG680" s="25">
        <v>0</v>
      </c>
      <c r="AH680" s="25">
        <v>0</v>
      </c>
      <c r="AI680" s="25">
        <v>0</v>
      </c>
      <c r="AJ680" s="25">
        <v>0</v>
      </c>
    </row>
    <row r="681" spans="1:36" x14ac:dyDescent="0.35">
      <c r="A681" s="23" t="s">
        <v>1765</v>
      </c>
      <c r="B681" s="23" t="s">
        <v>1766</v>
      </c>
      <c r="C681" s="23" t="s">
        <v>1767</v>
      </c>
      <c r="D681" s="23" t="s">
        <v>60</v>
      </c>
      <c r="E681" s="24">
        <v>169.25713610586013</v>
      </c>
      <c r="F681" s="23" t="s">
        <v>49</v>
      </c>
      <c r="G681" s="24">
        <v>181.94196597353496</v>
      </c>
      <c r="H681" s="23" t="s">
        <v>49</v>
      </c>
      <c r="I681" s="24">
        <v>182.131309073724</v>
      </c>
      <c r="J681" s="23" t="s">
        <v>31</v>
      </c>
      <c r="K681" s="24">
        <v>0</v>
      </c>
      <c r="L681" s="24">
        <v>0</v>
      </c>
      <c r="M681" s="23">
        <v>1996</v>
      </c>
      <c r="N681" s="24">
        <v>10580</v>
      </c>
      <c r="O681" s="24">
        <v>10000</v>
      </c>
      <c r="P681" s="25">
        <v>0.94517958412098302</v>
      </c>
      <c r="Q681" s="24">
        <v>0</v>
      </c>
      <c r="R681" s="23" t="s">
        <v>32</v>
      </c>
      <c r="S681" s="23">
        <v>2016</v>
      </c>
      <c r="T681" s="23">
        <v>-1</v>
      </c>
      <c r="U681" s="23">
        <v>-1</v>
      </c>
      <c r="V681" s="23" t="s">
        <v>33</v>
      </c>
      <c r="W681" s="25">
        <v>0</v>
      </c>
      <c r="X681" s="25">
        <v>1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  <c r="AE681" s="25">
        <v>0</v>
      </c>
      <c r="AF681" s="25">
        <v>0</v>
      </c>
      <c r="AG681" s="25">
        <v>0</v>
      </c>
      <c r="AH681" s="25">
        <v>0</v>
      </c>
      <c r="AI681" s="25">
        <v>0</v>
      </c>
      <c r="AJ681" s="25">
        <v>0</v>
      </c>
    </row>
    <row r="682" spans="1:36" x14ac:dyDescent="0.35">
      <c r="A682" s="23" t="s">
        <v>1748</v>
      </c>
      <c r="B682" s="23" t="s">
        <v>1749</v>
      </c>
      <c r="C682" s="23" t="s">
        <v>1750</v>
      </c>
      <c r="D682" s="23" t="s">
        <v>60</v>
      </c>
      <c r="E682" s="24">
        <v>139.92904799999999</v>
      </c>
      <c r="F682" s="23" t="s">
        <v>36</v>
      </c>
      <c r="G682" s="24">
        <v>137.39439999999999</v>
      </c>
      <c r="H682" s="23" t="s">
        <v>36</v>
      </c>
      <c r="I682" s="24">
        <v>145.79040600000002</v>
      </c>
      <c r="J682" s="23" t="s">
        <v>49</v>
      </c>
      <c r="K682" s="24">
        <v>0</v>
      </c>
      <c r="L682" s="24">
        <v>0</v>
      </c>
      <c r="M682" s="23">
        <v>1992</v>
      </c>
      <c r="N682" s="24">
        <v>5000</v>
      </c>
      <c r="O682" s="24">
        <v>3500</v>
      </c>
      <c r="P682" s="25">
        <v>0.7</v>
      </c>
      <c r="Q682" s="24">
        <v>0</v>
      </c>
      <c r="R682" s="23" t="s">
        <v>41</v>
      </c>
      <c r="S682" s="23">
        <v>1992</v>
      </c>
      <c r="T682" s="23">
        <v>-1</v>
      </c>
      <c r="U682" s="23">
        <v>-1</v>
      </c>
      <c r="V682" s="23" t="s">
        <v>33</v>
      </c>
      <c r="W682" s="25">
        <v>0</v>
      </c>
      <c r="X682" s="25">
        <v>1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  <c r="AE682" s="25">
        <v>0</v>
      </c>
      <c r="AF682" s="25">
        <v>0</v>
      </c>
      <c r="AG682" s="25">
        <v>0</v>
      </c>
      <c r="AH682" s="25">
        <v>0</v>
      </c>
      <c r="AI682" s="25">
        <v>0</v>
      </c>
      <c r="AJ682" s="25">
        <v>0</v>
      </c>
    </row>
    <row r="683" spans="1:36" x14ac:dyDescent="0.35">
      <c r="A683" s="23" t="s">
        <v>2448</v>
      </c>
      <c r="B683" s="23" t="s">
        <v>2449</v>
      </c>
      <c r="C683" s="23" t="s">
        <v>2450</v>
      </c>
      <c r="D683" s="23" t="s">
        <v>53</v>
      </c>
      <c r="E683" s="24">
        <v>203.1409556966056</v>
      </c>
      <c r="F683" s="23" t="s">
        <v>36</v>
      </c>
      <c r="G683" s="24">
        <v>189.61457957416096</v>
      </c>
      <c r="H683" s="23" t="s">
        <v>61</v>
      </c>
      <c r="I683" s="24">
        <v>207.06330269386714</v>
      </c>
      <c r="J683" s="23" t="s">
        <v>36</v>
      </c>
      <c r="K683" s="24">
        <v>6.3684802683253023</v>
      </c>
      <c r="L683" s="24">
        <v>12.316768208546501</v>
      </c>
      <c r="M683" s="23">
        <v>1974</v>
      </c>
      <c r="N683" s="24">
        <v>47107</v>
      </c>
      <c r="O683" s="24">
        <v>47107</v>
      </c>
      <c r="P683" s="25">
        <v>1</v>
      </c>
      <c r="Q683" s="24">
        <v>511</v>
      </c>
      <c r="R683" s="23" t="s">
        <v>41</v>
      </c>
      <c r="S683" s="23">
        <v>2012</v>
      </c>
      <c r="T683" s="23">
        <v>0.77</v>
      </c>
      <c r="U683" s="23">
        <v>0</v>
      </c>
      <c r="V683" s="23" t="s">
        <v>33</v>
      </c>
      <c r="W683" s="25">
        <v>1</v>
      </c>
      <c r="X683" s="25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  <c r="AE683" s="25">
        <v>0</v>
      </c>
      <c r="AF683" s="25">
        <v>0</v>
      </c>
      <c r="AG683" s="25">
        <v>0</v>
      </c>
      <c r="AH683" s="25">
        <v>0</v>
      </c>
      <c r="AI683" s="25">
        <v>0</v>
      </c>
      <c r="AJ683" s="25">
        <v>0</v>
      </c>
    </row>
    <row r="684" spans="1:36" x14ac:dyDescent="0.35">
      <c r="A684" s="23" t="s">
        <v>267</v>
      </c>
      <c r="B684" s="23" t="s">
        <v>268</v>
      </c>
      <c r="C684" s="23" t="s">
        <v>269</v>
      </c>
      <c r="D684" s="23" t="s">
        <v>40</v>
      </c>
      <c r="E684" s="24">
        <v>293.35821703975813</v>
      </c>
      <c r="F684" s="23" t="s">
        <v>33</v>
      </c>
      <c r="G684" s="24">
        <v>347.74368891333802</v>
      </c>
      <c r="H684" s="23" t="s">
        <v>33</v>
      </c>
      <c r="I684" s="24">
        <v>341.63118886057856</v>
      </c>
      <c r="J684" s="23" t="s">
        <v>33</v>
      </c>
      <c r="K684" s="24">
        <v>17.226139709865176</v>
      </c>
      <c r="L684" s="24">
        <v>31.779661016949156</v>
      </c>
      <c r="M684" s="23">
        <v>2017</v>
      </c>
      <c r="N684" s="24">
        <v>28430.92</v>
      </c>
      <c r="O684" s="24">
        <v>19351.41</v>
      </c>
      <c r="P684" s="25">
        <v>0.68064663401676773</v>
      </c>
      <c r="Q684" s="24">
        <v>250</v>
      </c>
      <c r="R684" s="23" t="s">
        <v>41</v>
      </c>
      <c r="S684" s="23">
        <v>2017</v>
      </c>
      <c r="T684" s="23">
        <v>0.66400000000000003</v>
      </c>
      <c r="U684" s="23">
        <v>0</v>
      </c>
      <c r="V684" s="23" t="s">
        <v>33</v>
      </c>
      <c r="W684" s="25">
        <v>0.31935336598323233</v>
      </c>
      <c r="X684" s="25">
        <v>0</v>
      </c>
      <c r="Y684" s="25">
        <v>0.17325010938794805</v>
      </c>
      <c r="Z684" s="25">
        <v>0.50739652462881968</v>
      </c>
      <c r="AA684" s="25">
        <v>0</v>
      </c>
      <c r="AB684" s="25">
        <v>0</v>
      </c>
      <c r="AC684" s="25">
        <v>0</v>
      </c>
      <c r="AD684" s="25">
        <v>0</v>
      </c>
      <c r="AE684" s="25">
        <v>0</v>
      </c>
      <c r="AF684" s="25">
        <v>0</v>
      </c>
      <c r="AG684" s="25">
        <v>0</v>
      </c>
      <c r="AH684" s="25">
        <v>0</v>
      </c>
      <c r="AI684" s="25">
        <v>0</v>
      </c>
      <c r="AJ684" s="25">
        <v>0</v>
      </c>
    </row>
    <row r="685" spans="1:36" x14ac:dyDescent="0.35">
      <c r="A685" s="23" t="s">
        <v>432</v>
      </c>
      <c r="B685" s="23" t="s">
        <v>433</v>
      </c>
      <c r="C685" s="23" t="s">
        <v>434</v>
      </c>
      <c r="D685" s="23" t="s">
        <v>40</v>
      </c>
      <c r="E685" s="24">
        <v>203.4838896662003</v>
      </c>
      <c r="F685" s="23" t="s">
        <v>33</v>
      </c>
      <c r="G685" s="24">
        <v>214.40313411952826</v>
      </c>
      <c r="H685" s="23" t="s">
        <v>33</v>
      </c>
      <c r="I685" s="24">
        <v>218.41609434339395</v>
      </c>
      <c r="J685" s="23" t="s">
        <v>33</v>
      </c>
      <c r="K685" s="24">
        <v>0</v>
      </c>
      <c r="L685" s="24">
        <v>0</v>
      </c>
      <c r="M685" s="23">
        <v>2015</v>
      </c>
      <c r="N685" s="24">
        <v>5003</v>
      </c>
      <c r="O685" s="24">
        <v>4800</v>
      </c>
      <c r="P685" s="25">
        <v>0.95942434539276433</v>
      </c>
      <c r="Q685" s="24">
        <v>0</v>
      </c>
      <c r="R685" s="23" t="s">
        <v>32</v>
      </c>
      <c r="S685" s="23">
        <v>2014</v>
      </c>
      <c r="T685" s="23">
        <v>0</v>
      </c>
      <c r="U685" s="23">
        <v>0</v>
      </c>
      <c r="V685" s="23" t="s">
        <v>33</v>
      </c>
      <c r="W685" s="25">
        <v>0</v>
      </c>
      <c r="X685" s="25">
        <v>0.6661030364081163</v>
      </c>
      <c r="Y685" s="25">
        <v>0.3338969635918837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  <c r="AE685" s="25">
        <v>0</v>
      </c>
      <c r="AF685" s="25">
        <v>0</v>
      </c>
      <c r="AG685" s="25">
        <v>0</v>
      </c>
      <c r="AH685" s="25">
        <v>0</v>
      </c>
      <c r="AI685" s="25">
        <v>0</v>
      </c>
      <c r="AJ685" s="25">
        <v>0</v>
      </c>
    </row>
    <row r="686" spans="1:36" x14ac:dyDescent="0.35">
      <c r="A686" s="23" t="s">
        <v>2778</v>
      </c>
      <c r="B686" s="23" t="s">
        <v>2779</v>
      </c>
      <c r="C686" s="23" t="s">
        <v>1335</v>
      </c>
      <c r="D686" s="23" t="s">
        <v>2988</v>
      </c>
      <c r="E686" s="24">
        <v>89.187133086349377</v>
      </c>
      <c r="F686" s="23" t="s">
        <v>33</v>
      </c>
      <c r="G686" s="24">
        <v>114.37917450365727</v>
      </c>
      <c r="H686" s="23" t="s">
        <v>33</v>
      </c>
      <c r="I686" s="24">
        <v>107.29743896646717</v>
      </c>
      <c r="J686" s="23" t="s">
        <v>33</v>
      </c>
      <c r="K686" s="24">
        <v>0</v>
      </c>
      <c r="L686" s="24">
        <v>0</v>
      </c>
      <c r="M686" s="23">
        <v>2006</v>
      </c>
      <c r="N686" s="24">
        <v>10527</v>
      </c>
      <c r="O686" s="24">
        <v>7400</v>
      </c>
      <c r="P686" s="25">
        <v>0.70295430796998193</v>
      </c>
      <c r="Q686" s="24">
        <v>139</v>
      </c>
      <c r="R686" s="23" t="s">
        <v>32</v>
      </c>
      <c r="S686" s="23">
        <v>2024</v>
      </c>
      <c r="T686" s="23">
        <v>0</v>
      </c>
      <c r="U686" s="23">
        <v>0</v>
      </c>
      <c r="V686" s="23" t="s">
        <v>33</v>
      </c>
      <c r="W686" s="25">
        <v>0</v>
      </c>
      <c r="X686" s="25">
        <v>0</v>
      </c>
      <c r="Y686" s="25">
        <v>0</v>
      </c>
      <c r="Z686" s="25">
        <v>0</v>
      </c>
      <c r="AA686" s="25">
        <v>0</v>
      </c>
      <c r="AB686" s="25">
        <v>0</v>
      </c>
      <c r="AC686" s="25">
        <v>0</v>
      </c>
      <c r="AD686" s="25">
        <v>0</v>
      </c>
      <c r="AE686" s="25">
        <v>0</v>
      </c>
      <c r="AF686" s="25">
        <v>0</v>
      </c>
      <c r="AG686" s="25">
        <v>1</v>
      </c>
      <c r="AH686" s="25">
        <v>0</v>
      </c>
      <c r="AI686" s="25">
        <v>0</v>
      </c>
      <c r="AJ686" s="25">
        <v>0</v>
      </c>
    </row>
    <row r="687" spans="1:36" x14ac:dyDescent="0.35">
      <c r="A687" s="23" t="s">
        <v>2714</v>
      </c>
      <c r="B687" s="23" t="s">
        <v>2715</v>
      </c>
      <c r="C687" s="23" t="s">
        <v>2716</v>
      </c>
      <c r="D687" s="23" t="s">
        <v>2989</v>
      </c>
      <c r="E687" s="24">
        <v>1.984143067024672</v>
      </c>
      <c r="F687" s="23" t="s">
        <v>33</v>
      </c>
      <c r="G687" s="24">
        <v>118.9751253862911</v>
      </c>
      <c r="H687" s="23" t="s">
        <v>33</v>
      </c>
      <c r="I687" s="24">
        <v>189.3015066619383</v>
      </c>
      <c r="J687" s="23" t="s">
        <v>33</v>
      </c>
      <c r="K687" s="24">
        <v>0</v>
      </c>
      <c r="L687" s="24">
        <v>0</v>
      </c>
      <c r="M687" s="23">
        <v>2023</v>
      </c>
      <c r="N687" s="24">
        <v>19739</v>
      </c>
      <c r="O687" s="24">
        <v>0</v>
      </c>
      <c r="P687" s="25">
        <v>0</v>
      </c>
      <c r="Q687" s="24">
        <v>0</v>
      </c>
      <c r="R687" s="23" t="s">
        <v>33</v>
      </c>
      <c r="S687" s="23">
        <v>0</v>
      </c>
      <c r="T687" s="23">
        <v>0</v>
      </c>
      <c r="U687" s="23">
        <v>0</v>
      </c>
      <c r="V687" s="23">
        <v>0</v>
      </c>
      <c r="W687" s="25">
        <v>0</v>
      </c>
      <c r="X687" s="25">
        <v>0</v>
      </c>
      <c r="Y687" s="25">
        <v>0</v>
      </c>
      <c r="Z687" s="25">
        <v>0</v>
      </c>
      <c r="AA687" s="25">
        <v>0</v>
      </c>
      <c r="AB687" s="25">
        <v>0</v>
      </c>
      <c r="AC687" s="25">
        <v>0</v>
      </c>
      <c r="AD687" s="25">
        <v>0</v>
      </c>
      <c r="AE687" s="25">
        <v>0</v>
      </c>
      <c r="AF687" s="25">
        <v>0</v>
      </c>
      <c r="AG687" s="25">
        <v>0</v>
      </c>
      <c r="AH687" s="25">
        <v>1</v>
      </c>
      <c r="AI687" s="25">
        <v>0</v>
      </c>
      <c r="AJ687" s="25">
        <v>0</v>
      </c>
    </row>
    <row r="688" spans="1:36" x14ac:dyDescent="0.35">
      <c r="A688" s="23" t="s">
        <v>886</v>
      </c>
      <c r="B688" s="23" t="s">
        <v>887</v>
      </c>
      <c r="C688" s="23" t="s">
        <v>888</v>
      </c>
      <c r="D688" s="23" t="s">
        <v>2989</v>
      </c>
      <c r="E688" s="24">
        <v>185.5050565262076</v>
      </c>
      <c r="F688" s="23" t="s">
        <v>33</v>
      </c>
      <c r="G688" s="24">
        <v>211.91287769784174</v>
      </c>
      <c r="H688" s="23" t="s">
        <v>33</v>
      </c>
      <c r="I688" s="24">
        <v>207.93008221993833</v>
      </c>
      <c r="J688" s="23" t="s">
        <v>33</v>
      </c>
      <c r="K688" s="24">
        <v>15.476396026036314</v>
      </c>
      <c r="L688" s="24">
        <v>36.468585131894486</v>
      </c>
      <c r="M688" s="23">
        <v>2010</v>
      </c>
      <c r="N688" s="24">
        <v>14595</v>
      </c>
      <c r="O688" s="24">
        <v>10000</v>
      </c>
      <c r="P688" s="25">
        <v>0.68516615279205206</v>
      </c>
      <c r="Q688" s="24">
        <v>0</v>
      </c>
      <c r="R688" s="23" t="s">
        <v>81</v>
      </c>
      <c r="S688" s="23">
        <v>0</v>
      </c>
      <c r="T688" s="23">
        <v>0</v>
      </c>
      <c r="U688" s="23">
        <v>0</v>
      </c>
      <c r="V688" s="23" t="s">
        <v>33</v>
      </c>
      <c r="W688" s="25">
        <v>0</v>
      </c>
      <c r="X688" s="25">
        <v>0</v>
      </c>
      <c r="Y688" s="25">
        <v>0</v>
      </c>
      <c r="Z688" s="25">
        <v>0</v>
      </c>
      <c r="AA688" s="25">
        <v>0</v>
      </c>
      <c r="AB688" s="25">
        <v>0</v>
      </c>
      <c r="AC688" s="25">
        <v>0</v>
      </c>
      <c r="AD688" s="25">
        <v>0</v>
      </c>
      <c r="AE688" s="25">
        <v>0</v>
      </c>
      <c r="AF688" s="25">
        <v>0</v>
      </c>
      <c r="AG688" s="25">
        <v>0</v>
      </c>
      <c r="AH688" s="25">
        <v>1</v>
      </c>
      <c r="AI688" s="25">
        <v>0</v>
      </c>
      <c r="AJ688" s="25">
        <v>0</v>
      </c>
    </row>
    <row r="689" spans="1:36" x14ac:dyDescent="0.35">
      <c r="A689" s="23" t="s">
        <v>540</v>
      </c>
      <c r="B689" s="23" t="s">
        <v>541</v>
      </c>
      <c r="C689" s="23" t="s">
        <v>542</v>
      </c>
      <c r="D689" s="23" t="s">
        <v>2989</v>
      </c>
      <c r="E689" s="24">
        <v>218.52710828265094</v>
      </c>
      <c r="F689" s="23" t="s">
        <v>33</v>
      </c>
      <c r="G689" s="24">
        <v>226.28225594081135</v>
      </c>
      <c r="H689" s="23" t="s">
        <v>33</v>
      </c>
      <c r="I689" s="24">
        <v>223.96265471189415</v>
      </c>
      <c r="J689" s="23" t="s">
        <v>33</v>
      </c>
      <c r="K689" s="24">
        <v>14.772399523481097</v>
      </c>
      <c r="L689" s="24">
        <v>29.940247037431813</v>
      </c>
      <c r="M689" s="23">
        <v>2004</v>
      </c>
      <c r="N689" s="24">
        <v>15949</v>
      </c>
      <c r="O689" s="24">
        <v>13770</v>
      </c>
      <c r="P689" s="25">
        <v>0.86337701423286728</v>
      </c>
      <c r="Q689" s="24">
        <v>0</v>
      </c>
      <c r="R689" s="23" t="s">
        <v>32</v>
      </c>
      <c r="S689" s="23">
        <v>2013</v>
      </c>
      <c r="T689" s="23">
        <v>0</v>
      </c>
      <c r="U689" s="23">
        <v>0</v>
      </c>
      <c r="V689" s="23" t="s">
        <v>33</v>
      </c>
      <c r="W689" s="25">
        <v>0</v>
      </c>
      <c r="X689" s="25">
        <v>0</v>
      </c>
      <c r="Y689" s="25">
        <v>0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  <c r="AE689" s="25">
        <v>0</v>
      </c>
      <c r="AF689" s="25">
        <v>0</v>
      </c>
      <c r="AG689" s="25">
        <v>0</v>
      </c>
      <c r="AH689" s="25">
        <v>1</v>
      </c>
      <c r="AI689" s="25">
        <v>0</v>
      </c>
      <c r="AJ689" s="25">
        <v>0</v>
      </c>
    </row>
    <row r="690" spans="1:36" x14ac:dyDescent="0.35">
      <c r="A690" s="23" t="s">
        <v>660</v>
      </c>
      <c r="B690" s="23" t="s">
        <v>661</v>
      </c>
      <c r="C690" s="23" t="s">
        <v>662</v>
      </c>
      <c r="D690" s="23" t="s">
        <v>2989</v>
      </c>
      <c r="E690" s="24">
        <v>194.13506259937787</v>
      </c>
      <c r="F690" s="23" t="s">
        <v>33</v>
      </c>
      <c r="G690" s="24">
        <v>192.87390001965224</v>
      </c>
      <c r="H690" s="23" t="s">
        <v>33</v>
      </c>
      <c r="I690" s="24">
        <v>211.06362268465625</v>
      </c>
      <c r="J690" s="23" t="s">
        <v>33</v>
      </c>
      <c r="K690" s="24">
        <v>2.014058309628215</v>
      </c>
      <c r="L690" s="24">
        <v>5.002094255387993</v>
      </c>
      <c r="M690" s="23">
        <v>2016</v>
      </c>
      <c r="N690" s="24">
        <v>20150.36</v>
      </c>
      <c r="O690" s="24">
        <v>10568</v>
      </c>
      <c r="P690" s="25">
        <v>0.52445713128698446</v>
      </c>
      <c r="Q690" s="24">
        <v>0</v>
      </c>
      <c r="R690" s="23" t="s">
        <v>41</v>
      </c>
      <c r="S690" s="23">
        <v>0</v>
      </c>
      <c r="T690" s="23">
        <v>0.63300000000000001</v>
      </c>
      <c r="U690" s="23">
        <v>0</v>
      </c>
      <c r="V690" s="23" t="s">
        <v>33</v>
      </c>
      <c r="W690" s="25">
        <v>0</v>
      </c>
      <c r="X690" s="25">
        <v>0</v>
      </c>
      <c r="Y690" s="25">
        <v>0</v>
      </c>
      <c r="Z690" s="25">
        <v>0</v>
      </c>
      <c r="AA690" s="25">
        <v>0</v>
      </c>
      <c r="AB690" s="25">
        <v>0</v>
      </c>
      <c r="AC690" s="25">
        <v>0</v>
      </c>
      <c r="AD690" s="25">
        <v>0</v>
      </c>
      <c r="AE690" s="25">
        <v>0</v>
      </c>
      <c r="AF690" s="25">
        <v>0</v>
      </c>
      <c r="AG690" s="25">
        <v>0</v>
      </c>
      <c r="AH690" s="25">
        <v>1</v>
      </c>
      <c r="AI690" s="25">
        <v>0</v>
      </c>
      <c r="AJ690" s="25">
        <v>0</v>
      </c>
    </row>
    <row r="691" spans="1:36" x14ac:dyDescent="0.35">
      <c r="A691" s="23" t="s">
        <v>537</v>
      </c>
      <c r="B691" s="23" t="s">
        <v>538</v>
      </c>
      <c r="C691" s="23" t="s">
        <v>539</v>
      </c>
      <c r="D691" s="23" t="s">
        <v>2989</v>
      </c>
      <c r="E691" s="24">
        <v>157.50313613684961</v>
      </c>
      <c r="F691" s="23" t="s">
        <v>33</v>
      </c>
      <c r="G691" s="24">
        <v>175.35091945830362</v>
      </c>
      <c r="H691" s="23" t="s">
        <v>33</v>
      </c>
      <c r="I691" s="24">
        <v>174.64223093371348</v>
      </c>
      <c r="J691" s="23" t="s">
        <v>33</v>
      </c>
      <c r="K691" s="24">
        <v>0</v>
      </c>
      <c r="L691" s="24">
        <v>0</v>
      </c>
      <c r="M691" s="23">
        <v>1988</v>
      </c>
      <c r="N691" s="24">
        <v>14030</v>
      </c>
      <c r="O691" s="24">
        <v>10745</v>
      </c>
      <c r="P691" s="25">
        <v>0.76585887384176765</v>
      </c>
      <c r="Q691" s="24">
        <v>0</v>
      </c>
      <c r="R691" s="23" t="s">
        <v>32</v>
      </c>
      <c r="S691" s="23">
        <v>0</v>
      </c>
      <c r="T691" s="23">
        <v>0</v>
      </c>
      <c r="U691" s="23">
        <v>0</v>
      </c>
      <c r="V691" s="23" t="s">
        <v>33</v>
      </c>
      <c r="W691" s="25">
        <v>0</v>
      </c>
      <c r="X691" s="25">
        <v>0</v>
      </c>
      <c r="Y691" s="25">
        <v>0</v>
      </c>
      <c r="Z691" s="25">
        <v>0</v>
      </c>
      <c r="AA691" s="25">
        <v>0</v>
      </c>
      <c r="AB691" s="25">
        <v>0</v>
      </c>
      <c r="AC691" s="25">
        <v>0</v>
      </c>
      <c r="AD691" s="25">
        <v>0</v>
      </c>
      <c r="AE691" s="25">
        <v>0</v>
      </c>
      <c r="AF691" s="25">
        <v>0</v>
      </c>
      <c r="AG691" s="25">
        <v>0</v>
      </c>
      <c r="AH691" s="25">
        <v>1</v>
      </c>
      <c r="AI691" s="25">
        <v>0</v>
      </c>
      <c r="AJ691" s="25">
        <v>0</v>
      </c>
    </row>
    <row r="692" spans="1:36" x14ac:dyDescent="0.35">
      <c r="A692" s="23" t="s">
        <v>1809</v>
      </c>
      <c r="B692" s="23" t="s">
        <v>1810</v>
      </c>
      <c r="C692" s="23" t="s">
        <v>1811</v>
      </c>
      <c r="D692" s="23" t="s">
        <v>2989</v>
      </c>
      <c r="E692" s="24">
        <v>218.05858726556571</v>
      </c>
      <c r="F692" s="23" t="s">
        <v>33</v>
      </c>
      <c r="G692" s="24">
        <v>220.3602988440168</v>
      </c>
      <c r="H692" s="23" t="s">
        <v>33</v>
      </c>
      <c r="I692" s="24">
        <v>213.05235962839771</v>
      </c>
      <c r="J692" s="23" t="s">
        <v>33</v>
      </c>
      <c r="K692" s="24">
        <v>11.682568436922933</v>
      </c>
      <c r="L692" s="24">
        <v>25.951680801497112</v>
      </c>
      <c r="M692" s="23">
        <v>2014</v>
      </c>
      <c r="N692" s="24">
        <v>24222.67</v>
      </c>
      <c r="O692" s="24">
        <v>13782</v>
      </c>
      <c r="P692" s="25">
        <v>0.56897113324005988</v>
      </c>
      <c r="Q692" s="24">
        <v>0</v>
      </c>
      <c r="R692" s="23" t="s">
        <v>32</v>
      </c>
      <c r="S692" s="23">
        <v>0</v>
      </c>
      <c r="T692" s="23">
        <v>0</v>
      </c>
      <c r="U692" s="23">
        <v>0</v>
      </c>
      <c r="V692" s="23" t="s">
        <v>33</v>
      </c>
      <c r="W692" s="25">
        <v>0</v>
      </c>
      <c r="X692" s="25">
        <v>0</v>
      </c>
      <c r="Y692" s="25">
        <v>0</v>
      </c>
      <c r="Z692" s="25">
        <v>0</v>
      </c>
      <c r="AA692" s="25">
        <v>0</v>
      </c>
      <c r="AB692" s="25">
        <v>0</v>
      </c>
      <c r="AC692" s="25">
        <v>0</v>
      </c>
      <c r="AD692" s="25">
        <v>0</v>
      </c>
      <c r="AE692" s="25">
        <v>0</v>
      </c>
      <c r="AF692" s="25">
        <v>0</v>
      </c>
      <c r="AG692" s="25">
        <v>0</v>
      </c>
      <c r="AH692" s="25">
        <v>1</v>
      </c>
      <c r="AI692" s="25">
        <v>0</v>
      </c>
      <c r="AJ692" s="25">
        <v>0</v>
      </c>
    </row>
    <row r="693" spans="1:36" x14ac:dyDescent="0.35">
      <c r="A693" s="23" t="s">
        <v>410</v>
      </c>
      <c r="B693" s="23" t="s">
        <v>411</v>
      </c>
      <c r="C693" s="23" t="s">
        <v>412</v>
      </c>
      <c r="D693" s="23" t="s">
        <v>2989</v>
      </c>
      <c r="E693" s="24">
        <v>248.7715894207798</v>
      </c>
      <c r="F693" s="23" t="s">
        <v>33</v>
      </c>
      <c r="G693" s="24">
        <v>260.68102198510599</v>
      </c>
      <c r="H693" s="23" t="s">
        <v>33</v>
      </c>
      <c r="I693" s="24">
        <v>263.26049885801126</v>
      </c>
      <c r="J693" s="23" t="s">
        <v>33</v>
      </c>
      <c r="K693" s="24">
        <v>2.1639738290604771</v>
      </c>
      <c r="L693" s="24">
        <v>4.1259775452638818</v>
      </c>
      <c r="M693" s="23">
        <v>2001</v>
      </c>
      <c r="N693" s="24">
        <v>17141.150000000001</v>
      </c>
      <c r="O693" s="24">
        <v>10400</v>
      </c>
      <c r="P693" s="25">
        <v>0.60672708657237107</v>
      </c>
      <c r="Q693" s="24">
        <v>0</v>
      </c>
      <c r="R693" s="23" t="s">
        <v>32</v>
      </c>
      <c r="S693" s="23">
        <v>2019</v>
      </c>
      <c r="T693" s="23">
        <v>0</v>
      </c>
      <c r="U693" s="23">
        <v>0</v>
      </c>
      <c r="V693" s="23" t="s">
        <v>33</v>
      </c>
      <c r="W693" s="25">
        <v>0</v>
      </c>
      <c r="X693" s="25">
        <v>0</v>
      </c>
      <c r="Y693" s="25">
        <v>0</v>
      </c>
      <c r="Z693" s="25">
        <v>0</v>
      </c>
      <c r="AA693" s="25">
        <v>0</v>
      </c>
      <c r="AB693" s="25">
        <v>0</v>
      </c>
      <c r="AC693" s="25">
        <v>0</v>
      </c>
      <c r="AD693" s="25">
        <v>0</v>
      </c>
      <c r="AE693" s="25">
        <v>0</v>
      </c>
      <c r="AF693" s="25">
        <v>0</v>
      </c>
      <c r="AG693" s="25">
        <v>0</v>
      </c>
      <c r="AH693" s="25">
        <v>1</v>
      </c>
      <c r="AI693" s="25">
        <v>0</v>
      </c>
      <c r="AJ693" s="25">
        <v>0</v>
      </c>
    </row>
    <row r="694" spans="1:36" x14ac:dyDescent="0.35">
      <c r="A694" s="23" t="s">
        <v>2704</v>
      </c>
      <c r="B694" s="23" t="s">
        <v>2705</v>
      </c>
      <c r="C694" s="23" t="s">
        <v>2706</v>
      </c>
      <c r="D694" s="23" t="s">
        <v>85</v>
      </c>
      <c r="E694" s="24">
        <v>73.012216706237851</v>
      </c>
      <c r="F694" s="23" t="s">
        <v>61</v>
      </c>
      <c r="G694" s="24">
        <v>75.851461256205482</v>
      </c>
      <c r="H694" s="23" t="s">
        <v>61</v>
      </c>
      <c r="I694" s="24">
        <v>81.7175523418951</v>
      </c>
      <c r="J694" s="23" t="s">
        <v>61</v>
      </c>
      <c r="K694" s="24">
        <v>18.254910425210447</v>
      </c>
      <c r="L694" s="24">
        <v>30.249946039283401</v>
      </c>
      <c r="M694" s="23">
        <v>2018</v>
      </c>
      <c r="N694" s="24">
        <v>9266</v>
      </c>
      <c r="O694" s="24">
        <v>0</v>
      </c>
      <c r="P694" s="25">
        <v>0</v>
      </c>
      <c r="Q694" s="24">
        <v>0</v>
      </c>
      <c r="R694" s="23" t="s">
        <v>33</v>
      </c>
      <c r="S694" s="23">
        <v>0</v>
      </c>
      <c r="T694" s="23">
        <v>0</v>
      </c>
      <c r="U694" s="23">
        <v>0</v>
      </c>
      <c r="V694" s="23">
        <v>0</v>
      </c>
      <c r="W694" s="25">
        <v>0</v>
      </c>
      <c r="X694" s="25">
        <v>0</v>
      </c>
      <c r="Y694" s="25">
        <v>0</v>
      </c>
      <c r="Z694" s="25">
        <v>0</v>
      </c>
      <c r="AA694" s="25">
        <v>1</v>
      </c>
      <c r="AB694" s="25">
        <v>0</v>
      </c>
      <c r="AC694" s="25">
        <v>0</v>
      </c>
      <c r="AD694" s="25">
        <v>0</v>
      </c>
      <c r="AE694" s="25">
        <v>0</v>
      </c>
      <c r="AF694" s="25">
        <v>0</v>
      </c>
      <c r="AG694" s="25">
        <v>0</v>
      </c>
      <c r="AH694" s="25">
        <v>0</v>
      </c>
      <c r="AI694" s="25">
        <v>0</v>
      </c>
      <c r="AJ694" s="25">
        <v>0</v>
      </c>
    </row>
    <row r="695" spans="1:36" x14ac:dyDescent="0.35">
      <c r="A695" s="23" t="s">
        <v>628</v>
      </c>
      <c r="B695" s="23" t="s">
        <v>629</v>
      </c>
      <c r="C695" s="23" t="s">
        <v>630</v>
      </c>
      <c r="D695" s="23" t="s">
        <v>60</v>
      </c>
      <c r="E695" s="24">
        <v>205.71002162299862</v>
      </c>
      <c r="F695" s="23" t="s">
        <v>31</v>
      </c>
      <c r="G695" s="24">
        <v>195.94063113374185</v>
      </c>
      <c r="H695" s="23" t="s">
        <v>31</v>
      </c>
      <c r="I695" s="24">
        <v>184.57552779913476</v>
      </c>
      <c r="J695" s="23" t="s">
        <v>31</v>
      </c>
      <c r="K695" s="24">
        <v>0.4619249533087485</v>
      </c>
      <c r="L695" s="24">
        <v>1.6255614843597734</v>
      </c>
      <c r="M695" s="23">
        <v>2021</v>
      </c>
      <c r="N695" s="24">
        <v>13032.42</v>
      </c>
      <c r="O695" s="24">
        <v>8650</v>
      </c>
      <c r="P695" s="25">
        <v>0.66372937643200569</v>
      </c>
      <c r="Q695" s="24">
        <v>0</v>
      </c>
      <c r="R695" s="23" t="s">
        <v>41</v>
      </c>
      <c r="S695" s="23">
        <v>2020</v>
      </c>
      <c r="T695" s="23">
        <v>0.59</v>
      </c>
      <c r="U695" s="23">
        <v>0.13900000000000001</v>
      </c>
      <c r="V695" s="23">
        <v>2023</v>
      </c>
      <c r="W695" s="25">
        <v>0</v>
      </c>
      <c r="X695" s="25">
        <v>0.92142441695402688</v>
      </c>
      <c r="Y695" s="25">
        <v>0</v>
      </c>
      <c r="Z695" s="25">
        <v>0</v>
      </c>
      <c r="AA695" s="25">
        <v>0</v>
      </c>
      <c r="AB695" s="25">
        <v>0</v>
      </c>
      <c r="AC695" s="25">
        <v>0</v>
      </c>
      <c r="AD695" s="25">
        <v>0</v>
      </c>
      <c r="AE695" s="25">
        <v>0</v>
      </c>
      <c r="AF695" s="25">
        <v>0</v>
      </c>
      <c r="AG695" s="25">
        <v>0</v>
      </c>
      <c r="AH695" s="25">
        <v>0</v>
      </c>
      <c r="AI695" s="25">
        <v>0</v>
      </c>
      <c r="AJ695" s="25">
        <v>7.8575583045973035E-2</v>
      </c>
    </row>
    <row r="696" spans="1:36" x14ac:dyDescent="0.35">
      <c r="A696" s="23" t="s">
        <v>237</v>
      </c>
      <c r="B696" s="23" t="s">
        <v>238</v>
      </c>
      <c r="C696" s="23" t="s">
        <v>239</v>
      </c>
      <c r="D696" s="23" t="s">
        <v>85</v>
      </c>
      <c r="E696" s="24">
        <v>69.487253106012503</v>
      </c>
      <c r="F696" s="23" t="s">
        <v>61</v>
      </c>
      <c r="G696" s="24">
        <v>69.721434660379074</v>
      </c>
      <c r="H696" s="23" t="s">
        <v>61</v>
      </c>
      <c r="I696" s="24">
        <v>70.021728484628639</v>
      </c>
      <c r="J696" s="23" t="s">
        <v>61</v>
      </c>
      <c r="K696" s="24">
        <v>3.598848281490886</v>
      </c>
      <c r="L696" s="24">
        <v>10.695928176294549</v>
      </c>
      <c r="M696" s="23">
        <v>2017</v>
      </c>
      <c r="N696" s="24">
        <v>22054</v>
      </c>
      <c r="O696" s="24">
        <v>3010</v>
      </c>
      <c r="P696" s="25">
        <v>0.13648317765484719</v>
      </c>
      <c r="Q696" s="24">
        <v>0</v>
      </c>
      <c r="R696" s="23" t="s">
        <v>32</v>
      </c>
      <c r="S696" s="23">
        <v>0</v>
      </c>
      <c r="T696" s="23">
        <v>0</v>
      </c>
      <c r="U696" s="23">
        <v>0</v>
      </c>
      <c r="V696" s="23" t="s">
        <v>33</v>
      </c>
      <c r="W696" s="25">
        <v>0</v>
      </c>
      <c r="X696" s="25">
        <v>0</v>
      </c>
      <c r="Y696" s="25">
        <v>0</v>
      </c>
      <c r="Z696" s="25">
        <v>0</v>
      </c>
      <c r="AA696" s="25">
        <v>1</v>
      </c>
      <c r="AB696" s="25">
        <v>0</v>
      </c>
      <c r="AC696" s="25">
        <v>0</v>
      </c>
      <c r="AD696" s="25">
        <v>0</v>
      </c>
      <c r="AE696" s="25">
        <v>0</v>
      </c>
      <c r="AF696" s="25">
        <v>0</v>
      </c>
      <c r="AG696" s="25">
        <v>0</v>
      </c>
      <c r="AH696" s="25">
        <v>0</v>
      </c>
      <c r="AI696" s="25">
        <v>0</v>
      </c>
      <c r="AJ696" s="25">
        <v>0</v>
      </c>
    </row>
    <row r="697" spans="1:36" x14ac:dyDescent="0.35">
      <c r="A697" s="23" t="s">
        <v>2627</v>
      </c>
      <c r="B697" s="23" t="s">
        <v>2628</v>
      </c>
      <c r="C697" s="23" t="s">
        <v>2629</v>
      </c>
      <c r="D697" s="23" t="s">
        <v>3037</v>
      </c>
      <c r="E697" s="24">
        <v>148.74756765386763</v>
      </c>
      <c r="F697" s="23" t="s">
        <v>33</v>
      </c>
      <c r="G697" s="24">
        <v>158.59947473457333</v>
      </c>
      <c r="H697" s="23" t="s">
        <v>33</v>
      </c>
      <c r="I697" s="24">
        <v>181.63752055559911</v>
      </c>
      <c r="J697" s="23" t="s">
        <v>33</v>
      </c>
      <c r="K697" s="24">
        <v>2.9961682765227109</v>
      </c>
      <c r="L697" s="24">
        <v>10.405364412868204</v>
      </c>
      <c r="M697" s="23">
        <v>1996</v>
      </c>
      <c r="N697" s="24">
        <v>12527</v>
      </c>
      <c r="O697" s="24">
        <v>3700</v>
      </c>
      <c r="P697" s="25">
        <v>0.29536201804103135</v>
      </c>
      <c r="Q697" s="24">
        <v>0</v>
      </c>
      <c r="R697" s="23" t="s">
        <v>33</v>
      </c>
      <c r="S697" s="23">
        <v>0</v>
      </c>
      <c r="T697" s="23">
        <v>0</v>
      </c>
      <c r="U697" s="23">
        <v>0</v>
      </c>
      <c r="V697" s="23">
        <v>1900</v>
      </c>
      <c r="W697" s="25">
        <v>0</v>
      </c>
      <c r="X697" s="25">
        <v>0</v>
      </c>
      <c r="Y697" s="25">
        <v>0</v>
      </c>
      <c r="Z697" s="25">
        <v>1</v>
      </c>
      <c r="AA697" s="25">
        <v>0</v>
      </c>
      <c r="AB697" s="25">
        <v>0</v>
      </c>
      <c r="AC697" s="25">
        <v>0</v>
      </c>
      <c r="AD697" s="25">
        <v>0</v>
      </c>
      <c r="AE697" s="25">
        <v>0</v>
      </c>
      <c r="AF697" s="25">
        <v>0</v>
      </c>
      <c r="AG697" s="25">
        <v>0</v>
      </c>
      <c r="AH697" s="25">
        <v>0</v>
      </c>
      <c r="AI697" s="25">
        <v>0</v>
      </c>
      <c r="AJ697" s="25">
        <v>0</v>
      </c>
    </row>
    <row r="698" spans="1:36" x14ac:dyDescent="0.35">
      <c r="A698" s="23" t="s">
        <v>1167</v>
      </c>
      <c r="B698" s="23" t="s">
        <v>1168</v>
      </c>
      <c r="C698" s="23" t="s">
        <v>1169</v>
      </c>
      <c r="D698" s="23" t="s">
        <v>85</v>
      </c>
      <c r="E698" s="24">
        <v>34.61597267566659</v>
      </c>
      <c r="F698" s="23" t="s">
        <v>61</v>
      </c>
      <c r="G698" s="24">
        <v>34.27798940651406</v>
      </c>
      <c r="H698" s="23" t="s">
        <v>61</v>
      </c>
      <c r="I698" s="24">
        <v>34.73505902403646</v>
      </c>
      <c r="J698" s="23" t="s">
        <v>61</v>
      </c>
      <c r="K698" s="24">
        <v>4.9558040751157675</v>
      </c>
      <c r="L698" s="24">
        <v>15.547367279556818</v>
      </c>
      <c r="M698" s="23">
        <v>1939</v>
      </c>
      <c r="N698" s="24">
        <v>13002.33</v>
      </c>
      <c r="O698" s="24">
        <v>360</v>
      </c>
      <c r="P698" s="25">
        <v>2.7687345268117329E-2</v>
      </c>
      <c r="Q698" s="24">
        <v>0</v>
      </c>
      <c r="R698" s="23" t="s">
        <v>32</v>
      </c>
      <c r="S698" s="23">
        <v>0</v>
      </c>
      <c r="T698" s="23">
        <v>0</v>
      </c>
      <c r="U698" s="23">
        <v>0</v>
      </c>
      <c r="V698" s="23" t="s">
        <v>33</v>
      </c>
      <c r="W698" s="25">
        <v>0</v>
      </c>
      <c r="X698" s="25">
        <v>0</v>
      </c>
      <c r="Y698" s="25">
        <v>0</v>
      </c>
      <c r="Z698" s="25">
        <v>0</v>
      </c>
      <c r="AA698" s="25">
        <v>1</v>
      </c>
      <c r="AB698" s="25">
        <v>0</v>
      </c>
      <c r="AC698" s="25">
        <v>0</v>
      </c>
      <c r="AD698" s="25">
        <v>0</v>
      </c>
      <c r="AE698" s="25">
        <v>0</v>
      </c>
      <c r="AF698" s="25">
        <v>0</v>
      </c>
      <c r="AG698" s="25">
        <v>0</v>
      </c>
      <c r="AH698" s="25">
        <v>0</v>
      </c>
      <c r="AI698" s="25">
        <v>0</v>
      </c>
      <c r="AJ698" s="25">
        <v>0</v>
      </c>
    </row>
    <row r="699" spans="1:36" x14ac:dyDescent="0.35">
      <c r="A699" s="23" t="s">
        <v>1729</v>
      </c>
      <c r="B699" s="23" t="s">
        <v>1730</v>
      </c>
      <c r="C699" s="23" t="s">
        <v>1731</v>
      </c>
      <c r="D699" s="23" t="s">
        <v>60</v>
      </c>
      <c r="E699" s="24">
        <v>126.48231336061932</v>
      </c>
      <c r="F699" s="23" t="s">
        <v>36</v>
      </c>
      <c r="G699" s="24">
        <v>125.6941614596678</v>
      </c>
      <c r="H699" s="23" t="s">
        <v>36</v>
      </c>
      <c r="I699" s="24">
        <v>126.99369074677934</v>
      </c>
      <c r="J699" s="23" t="s">
        <v>36</v>
      </c>
      <c r="K699" s="24">
        <v>0.58099045635519275</v>
      </c>
      <c r="L699" s="24">
        <v>1.0282999310978476</v>
      </c>
      <c r="M699" s="23">
        <v>2005</v>
      </c>
      <c r="N699" s="24">
        <v>35165.81</v>
      </c>
      <c r="O699" s="24">
        <v>29254</v>
      </c>
      <c r="P699" s="25">
        <v>0.83188756351695015</v>
      </c>
      <c r="Q699" s="24">
        <v>0</v>
      </c>
      <c r="R699" s="23" t="s">
        <v>41</v>
      </c>
      <c r="S699" s="23">
        <v>2016</v>
      </c>
      <c r="T699" s="23">
        <v>0.63100000000000001</v>
      </c>
      <c r="U699" s="23">
        <v>0.376</v>
      </c>
      <c r="V699" s="23" t="s">
        <v>33</v>
      </c>
      <c r="W699" s="25">
        <v>0</v>
      </c>
      <c r="X699" s="25">
        <v>1</v>
      </c>
      <c r="Y699" s="25">
        <v>0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  <c r="AE699" s="25">
        <v>0</v>
      </c>
      <c r="AF699" s="25">
        <v>0</v>
      </c>
      <c r="AG699" s="25">
        <v>0</v>
      </c>
      <c r="AH699" s="25">
        <v>0</v>
      </c>
      <c r="AI699" s="25">
        <v>0</v>
      </c>
      <c r="AJ699" s="25">
        <v>0</v>
      </c>
    </row>
    <row r="700" spans="1:36" x14ac:dyDescent="0.35">
      <c r="A700" s="23" t="s">
        <v>1961</v>
      </c>
      <c r="B700" s="23" t="s">
        <v>1962</v>
      </c>
      <c r="C700" s="23" t="s">
        <v>1963</v>
      </c>
      <c r="D700" s="23" t="s">
        <v>2990</v>
      </c>
      <c r="E700" s="24">
        <v>26.34074357062989</v>
      </c>
      <c r="F700" s="23" t="s">
        <v>33</v>
      </c>
      <c r="G700" s="24">
        <v>30.526202012672382</v>
      </c>
      <c r="H700" s="23" t="s">
        <v>33</v>
      </c>
      <c r="I700" s="24">
        <v>35.217672381662318</v>
      </c>
      <c r="J700" s="23" t="s">
        <v>33</v>
      </c>
      <c r="K700" s="24">
        <v>0</v>
      </c>
      <c r="L700" s="24">
        <v>0</v>
      </c>
      <c r="M700" s="23">
        <v>1984</v>
      </c>
      <c r="N700" s="24">
        <v>5366</v>
      </c>
      <c r="O700" s="24">
        <v>1500</v>
      </c>
      <c r="P700" s="25">
        <v>0.27953783078643307</v>
      </c>
      <c r="Q700" s="24">
        <v>0</v>
      </c>
      <c r="R700" s="23" t="s">
        <v>32</v>
      </c>
      <c r="S700" s="23">
        <v>0</v>
      </c>
      <c r="T700" s="23">
        <v>0</v>
      </c>
      <c r="U700" s="23">
        <v>0</v>
      </c>
      <c r="V700" s="23" t="s">
        <v>33</v>
      </c>
      <c r="W700" s="25">
        <v>0</v>
      </c>
      <c r="X700" s="25">
        <v>0</v>
      </c>
      <c r="Y700" s="25">
        <v>0</v>
      </c>
      <c r="Z700" s="25">
        <v>0</v>
      </c>
      <c r="AA700" s="25">
        <v>0</v>
      </c>
      <c r="AB700" s="25">
        <v>0</v>
      </c>
      <c r="AC700" s="25">
        <v>0</v>
      </c>
      <c r="AD700" s="25">
        <v>0</v>
      </c>
      <c r="AE700" s="25">
        <v>0</v>
      </c>
      <c r="AF700" s="25">
        <v>0</v>
      </c>
      <c r="AG700" s="25">
        <v>0</v>
      </c>
      <c r="AH700" s="25">
        <v>0</v>
      </c>
      <c r="AI700" s="25">
        <v>1</v>
      </c>
      <c r="AJ700" s="25">
        <v>0</v>
      </c>
    </row>
    <row r="701" spans="1:36" x14ac:dyDescent="0.35">
      <c r="A701" s="23" t="s">
        <v>1838</v>
      </c>
      <c r="B701" s="23" t="s">
        <v>1839</v>
      </c>
      <c r="C701" s="23" t="s">
        <v>1840</v>
      </c>
      <c r="D701" s="23" t="s">
        <v>40</v>
      </c>
      <c r="E701" s="24">
        <v>140.31564669346</v>
      </c>
      <c r="F701" s="23" t="s">
        <v>33</v>
      </c>
      <c r="G701" s="24">
        <v>132.33270369017171</v>
      </c>
      <c r="H701" s="23" t="s">
        <v>33</v>
      </c>
      <c r="I701" s="24">
        <v>137.70165509682133</v>
      </c>
      <c r="J701" s="23" t="s">
        <v>33</v>
      </c>
      <c r="K701" s="24">
        <v>0</v>
      </c>
      <c r="L701" s="24">
        <v>0</v>
      </c>
      <c r="M701" s="23">
        <v>1997</v>
      </c>
      <c r="N701" s="24">
        <v>5474</v>
      </c>
      <c r="O701" s="24">
        <v>2200</v>
      </c>
      <c r="P701" s="25">
        <v>0.40189989039093899</v>
      </c>
      <c r="Q701" s="24">
        <v>0</v>
      </c>
      <c r="R701" s="23" t="s">
        <v>32</v>
      </c>
      <c r="S701" s="23">
        <v>0</v>
      </c>
      <c r="T701" s="23">
        <v>0</v>
      </c>
      <c r="U701" s="23">
        <v>0</v>
      </c>
      <c r="V701" s="23" t="s">
        <v>33</v>
      </c>
      <c r="W701" s="25">
        <v>0</v>
      </c>
      <c r="X701" s="25">
        <v>0.3483741322616003</v>
      </c>
      <c r="Y701" s="25">
        <v>0</v>
      </c>
      <c r="Z701" s="25">
        <v>0</v>
      </c>
      <c r="AA701" s="25">
        <v>0.50548045305078548</v>
      </c>
      <c r="AB701" s="25">
        <v>0.14614541468761419</v>
      </c>
      <c r="AC701" s="25">
        <v>0</v>
      </c>
      <c r="AD701" s="25">
        <v>0</v>
      </c>
      <c r="AE701" s="25">
        <v>0</v>
      </c>
      <c r="AF701" s="25">
        <v>0</v>
      </c>
      <c r="AG701" s="25">
        <v>0</v>
      </c>
      <c r="AH701" s="25">
        <v>0</v>
      </c>
      <c r="AI701" s="25">
        <v>0</v>
      </c>
      <c r="AJ701" s="25">
        <v>0</v>
      </c>
    </row>
    <row r="702" spans="1:36" x14ac:dyDescent="0.35">
      <c r="A702" s="23" t="s">
        <v>584</v>
      </c>
      <c r="B702" s="23" t="s">
        <v>585</v>
      </c>
      <c r="C702" s="23" t="s">
        <v>586</v>
      </c>
      <c r="D702" s="23" t="s">
        <v>101</v>
      </c>
      <c r="E702" s="24">
        <v>141.07999475013946</v>
      </c>
      <c r="F702" s="23" t="s">
        <v>61</v>
      </c>
      <c r="G702" s="24">
        <v>142.90729074383961</v>
      </c>
      <c r="H702" s="23" t="s">
        <v>61</v>
      </c>
      <c r="I702" s="24">
        <v>200.65245923155166</v>
      </c>
      <c r="J702" s="23" t="s">
        <v>36</v>
      </c>
      <c r="K702" s="24">
        <v>0</v>
      </c>
      <c r="L702" s="24">
        <v>0</v>
      </c>
      <c r="M702" s="23">
        <v>1975</v>
      </c>
      <c r="N702" s="24">
        <v>30477</v>
      </c>
      <c r="O702" s="24">
        <v>27429</v>
      </c>
      <c r="P702" s="25">
        <v>0.89999015651146763</v>
      </c>
      <c r="Q702" s="24">
        <v>0</v>
      </c>
      <c r="R702" s="23" t="s">
        <v>41</v>
      </c>
      <c r="S702" s="23">
        <v>2023</v>
      </c>
      <c r="T702" s="23">
        <v>0.58399999999999996</v>
      </c>
      <c r="U702" s="23">
        <v>0.315</v>
      </c>
      <c r="V702" s="23">
        <v>2023</v>
      </c>
      <c r="W702" s="25">
        <v>0</v>
      </c>
      <c r="X702" s="25">
        <v>0</v>
      </c>
      <c r="Y702" s="25">
        <v>0</v>
      </c>
      <c r="Z702" s="25">
        <v>0</v>
      </c>
      <c r="AA702" s="25">
        <v>0</v>
      </c>
      <c r="AB702" s="25">
        <v>0</v>
      </c>
      <c r="AC702" s="25">
        <v>0</v>
      </c>
      <c r="AD702" s="25">
        <v>0</v>
      </c>
      <c r="AE702" s="25">
        <v>0</v>
      </c>
      <c r="AF702" s="25">
        <v>1</v>
      </c>
      <c r="AG702" s="25">
        <v>0</v>
      </c>
      <c r="AH702" s="25">
        <v>0</v>
      </c>
      <c r="AI702" s="25">
        <v>0</v>
      </c>
      <c r="AJ702" s="25">
        <v>0</v>
      </c>
    </row>
    <row r="703" spans="1:36" x14ac:dyDescent="0.35">
      <c r="A703" s="23" t="s">
        <v>1675</v>
      </c>
      <c r="B703" s="23" t="s">
        <v>1676</v>
      </c>
      <c r="C703" s="23" t="s">
        <v>1677</v>
      </c>
      <c r="D703" s="23" t="s">
        <v>30</v>
      </c>
      <c r="E703" s="24">
        <v>423.62184381664514</v>
      </c>
      <c r="F703" s="23" t="s">
        <v>33</v>
      </c>
      <c r="G703" s="24">
        <v>444.57458992654222</v>
      </c>
      <c r="H703" s="23" t="s">
        <v>36</v>
      </c>
      <c r="I703" s="24">
        <v>437.44627247834444</v>
      </c>
      <c r="J703" s="23" t="s">
        <v>36</v>
      </c>
      <c r="K703" s="24">
        <v>51.254739211711119</v>
      </c>
      <c r="L703" s="24">
        <v>74.100701666622783</v>
      </c>
      <c r="M703" s="23">
        <v>2010</v>
      </c>
      <c r="N703" s="24">
        <v>12153.92</v>
      </c>
      <c r="O703" s="24">
        <v>11588.39</v>
      </c>
      <c r="P703" s="25">
        <v>0.95346933335088591</v>
      </c>
      <c r="Q703" s="24">
        <v>0</v>
      </c>
      <c r="R703" s="23" t="s">
        <v>41</v>
      </c>
      <c r="S703" s="23">
        <v>2011</v>
      </c>
      <c r="T703" s="23">
        <v>0.86599999999999999</v>
      </c>
      <c r="U703" s="23">
        <v>0.17499999999999999</v>
      </c>
      <c r="V703" s="23">
        <v>2024</v>
      </c>
      <c r="W703" s="25">
        <v>0</v>
      </c>
      <c r="X703" s="25">
        <v>0</v>
      </c>
      <c r="Y703" s="25">
        <v>1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  <c r="AE703" s="25">
        <v>0</v>
      </c>
      <c r="AF703" s="25">
        <v>0</v>
      </c>
      <c r="AG703" s="25">
        <v>0</v>
      </c>
      <c r="AH703" s="25">
        <v>0</v>
      </c>
      <c r="AI703" s="25">
        <v>0</v>
      </c>
      <c r="AJ703" s="25">
        <v>0</v>
      </c>
    </row>
    <row r="704" spans="1:36" x14ac:dyDescent="0.35">
      <c r="A704" s="23" t="s">
        <v>1549</v>
      </c>
      <c r="B704" s="23" t="s">
        <v>1550</v>
      </c>
      <c r="C704" s="23" t="s">
        <v>1551</v>
      </c>
      <c r="D704" s="23" t="s">
        <v>40</v>
      </c>
      <c r="E704" s="24">
        <v>212.83973041000914</v>
      </c>
      <c r="F704" s="23" t="s">
        <v>33</v>
      </c>
      <c r="G704" s="24">
        <v>232.86418620517975</v>
      </c>
      <c r="H704" s="23" t="s">
        <v>33</v>
      </c>
      <c r="I704" s="24">
        <v>235.54149725093197</v>
      </c>
      <c r="J704" s="23" t="s">
        <v>33</v>
      </c>
      <c r="K704" s="24">
        <v>16.016202444503861</v>
      </c>
      <c r="L704" s="24">
        <v>55.038062836718574</v>
      </c>
      <c r="M704" s="23">
        <v>1968</v>
      </c>
      <c r="N704" s="24">
        <v>6507.66</v>
      </c>
      <c r="O704" s="24">
        <v>5881</v>
      </c>
      <c r="P704" s="25">
        <v>0.90370425006838095</v>
      </c>
      <c r="Q704" s="24">
        <v>101</v>
      </c>
      <c r="R704" s="23" t="s">
        <v>32</v>
      </c>
      <c r="S704" s="23">
        <v>2012</v>
      </c>
      <c r="T704" s="23">
        <v>0</v>
      </c>
      <c r="U704" s="23">
        <v>0</v>
      </c>
      <c r="V704" s="23" t="s">
        <v>33</v>
      </c>
      <c r="W704" s="25">
        <v>0.53737749052654871</v>
      </c>
      <c r="X704" s="25">
        <v>0.46262250947345129</v>
      </c>
      <c r="Y704" s="25">
        <v>0</v>
      </c>
      <c r="Z704" s="25">
        <v>0</v>
      </c>
      <c r="AA704" s="25">
        <v>0</v>
      </c>
      <c r="AB704" s="25">
        <v>0</v>
      </c>
      <c r="AC704" s="25">
        <v>0</v>
      </c>
      <c r="AD704" s="25">
        <v>0</v>
      </c>
      <c r="AE704" s="25">
        <v>0</v>
      </c>
      <c r="AF704" s="25">
        <v>0</v>
      </c>
      <c r="AG704" s="25">
        <v>0</v>
      </c>
      <c r="AH704" s="25">
        <v>0</v>
      </c>
      <c r="AI704" s="25">
        <v>0</v>
      </c>
      <c r="AJ704" s="25">
        <v>0</v>
      </c>
    </row>
    <row r="705" spans="1:36" x14ac:dyDescent="0.35">
      <c r="A705" s="23" t="s">
        <v>1546</v>
      </c>
      <c r="B705" s="23" t="s">
        <v>1547</v>
      </c>
      <c r="C705" s="23" t="s">
        <v>1548</v>
      </c>
      <c r="D705" s="23" t="s">
        <v>40</v>
      </c>
      <c r="E705" s="24">
        <v>456.91308708414874</v>
      </c>
      <c r="F705" s="23" t="s">
        <v>33</v>
      </c>
      <c r="G705" s="24">
        <v>353.01746575342463</v>
      </c>
      <c r="H705" s="23" t="s">
        <v>33</v>
      </c>
      <c r="I705" s="24">
        <v>285.6676981409002</v>
      </c>
      <c r="J705" s="23" t="s">
        <v>33</v>
      </c>
      <c r="K705" s="24">
        <v>0</v>
      </c>
      <c r="L705" s="24">
        <v>0</v>
      </c>
      <c r="M705" s="23">
        <v>2014</v>
      </c>
      <c r="N705" s="24">
        <v>40880</v>
      </c>
      <c r="O705" s="24">
        <v>35333</v>
      </c>
      <c r="P705" s="25">
        <v>0.86431017612524463</v>
      </c>
      <c r="Q705" s="24">
        <v>0</v>
      </c>
      <c r="R705" s="23" t="s">
        <v>71</v>
      </c>
      <c r="S705" s="23">
        <v>0</v>
      </c>
      <c r="T705" s="23">
        <v>0.67200000000000004</v>
      </c>
      <c r="U705" s="23">
        <v>0.22189999999999999</v>
      </c>
      <c r="V705" s="23" t="s">
        <v>33</v>
      </c>
      <c r="W705" s="25">
        <v>0</v>
      </c>
      <c r="X705" s="25">
        <v>0</v>
      </c>
      <c r="Y705" s="25">
        <v>0</v>
      </c>
      <c r="Z705" s="25">
        <v>0</v>
      </c>
      <c r="AA705" s="25">
        <v>0</v>
      </c>
      <c r="AB705" s="25">
        <v>0</v>
      </c>
      <c r="AC705" s="25">
        <v>0</v>
      </c>
      <c r="AD705" s="25">
        <v>0</v>
      </c>
      <c r="AE705" s="25">
        <v>0</v>
      </c>
      <c r="AF705" s="25">
        <v>0</v>
      </c>
      <c r="AG705" s="25">
        <v>0</v>
      </c>
      <c r="AH705" s="25">
        <v>0</v>
      </c>
      <c r="AI705" s="25">
        <v>0</v>
      </c>
      <c r="AJ705" s="25">
        <v>1</v>
      </c>
    </row>
    <row r="706" spans="1:36" x14ac:dyDescent="0.35">
      <c r="A706" s="23" t="s">
        <v>2764</v>
      </c>
      <c r="B706" s="23" t="s">
        <v>1257</v>
      </c>
      <c r="C706" s="23" t="s">
        <v>1258</v>
      </c>
      <c r="D706" s="23" t="s">
        <v>53</v>
      </c>
      <c r="E706" s="24">
        <v>88.62695238982576</v>
      </c>
      <c r="F706" s="23" t="s">
        <v>61</v>
      </c>
      <c r="G706" s="24">
        <v>91.682674461939811</v>
      </c>
      <c r="H706" s="23" t="s">
        <v>61</v>
      </c>
      <c r="I706" s="24">
        <v>94.400119258362054</v>
      </c>
      <c r="J706" s="23" t="s">
        <v>61</v>
      </c>
      <c r="K706" s="24">
        <v>0</v>
      </c>
      <c r="L706" s="24">
        <v>0</v>
      </c>
      <c r="M706" s="23">
        <v>1972</v>
      </c>
      <c r="N706" s="24">
        <v>21466</v>
      </c>
      <c r="O706" s="24">
        <v>19767</v>
      </c>
      <c r="P706" s="25">
        <v>0.92085157924159133</v>
      </c>
      <c r="Q706" s="24">
        <v>152</v>
      </c>
      <c r="R706" s="23" t="s">
        <v>81</v>
      </c>
      <c r="S706" s="23">
        <v>2015</v>
      </c>
      <c r="T706" s="23">
        <v>0.57999999999999996</v>
      </c>
      <c r="U706" s="23">
        <v>0.2</v>
      </c>
      <c r="V706" s="23" t="s">
        <v>33</v>
      </c>
      <c r="W706" s="25">
        <v>1</v>
      </c>
      <c r="X706" s="25">
        <v>0</v>
      </c>
      <c r="Y706" s="25">
        <v>0</v>
      </c>
      <c r="Z706" s="25">
        <v>0</v>
      </c>
      <c r="AA706" s="25">
        <v>0</v>
      </c>
      <c r="AB706" s="25">
        <v>0</v>
      </c>
      <c r="AC706" s="25">
        <v>0</v>
      </c>
      <c r="AD706" s="25">
        <v>0</v>
      </c>
      <c r="AE706" s="25">
        <v>0</v>
      </c>
      <c r="AF706" s="25">
        <v>0</v>
      </c>
      <c r="AG706" s="25">
        <v>0</v>
      </c>
      <c r="AH706" s="25">
        <v>0</v>
      </c>
      <c r="AI706" s="25">
        <v>0</v>
      </c>
      <c r="AJ706" s="25">
        <v>0</v>
      </c>
    </row>
    <row r="707" spans="1:36" x14ac:dyDescent="0.35">
      <c r="A707" s="23" t="s">
        <v>2956</v>
      </c>
      <c r="B707" s="23" t="s">
        <v>2957</v>
      </c>
      <c r="C707" s="23" t="s">
        <v>2958</v>
      </c>
      <c r="D707" s="23" t="s">
        <v>1891</v>
      </c>
      <c r="E707" s="24">
        <v>0</v>
      </c>
      <c r="F707" s="23" t="s">
        <v>61</v>
      </c>
      <c r="G707" s="24">
        <v>45.131420233463032</v>
      </c>
      <c r="H707" s="23" t="s">
        <v>61</v>
      </c>
      <c r="I707" s="24">
        <v>107.63190661478599</v>
      </c>
      <c r="J707" s="23" t="s">
        <v>49</v>
      </c>
      <c r="K707" s="24">
        <v>0</v>
      </c>
      <c r="L707" s="24">
        <v>0</v>
      </c>
      <c r="M707" s="23">
        <v>2024</v>
      </c>
      <c r="N707" s="24">
        <v>20560</v>
      </c>
      <c r="O707" s="24">
        <v>13364</v>
      </c>
      <c r="P707" s="25">
        <v>0.65</v>
      </c>
      <c r="Q707" s="24">
        <v>0</v>
      </c>
      <c r="R707" s="23" t="s">
        <v>41</v>
      </c>
      <c r="S707" s="23">
        <v>2023</v>
      </c>
      <c r="T707" s="23">
        <v>0.55000000000000004</v>
      </c>
      <c r="U707" s="23">
        <v>0.38200000000000001</v>
      </c>
      <c r="V707" s="23" t="s">
        <v>33</v>
      </c>
      <c r="W707" s="25">
        <v>0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25">
        <v>1</v>
      </c>
      <c r="AE707" s="25">
        <v>0</v>
      </c>
      <c r="AF707" s="25">
        <v>0</v>
      </c>
      <c r="AG707" s="25">
        <v>0</v>
      </c>
      <c r="AH707" s="25">
        <v>0</v>
      </c>
      <c r="AI707" s="25">
        <v>0</v>
      </c>
      <c r="AJ707" s="25">
        <v>0</v>
      </c>
    </row>
    <row r="708" spans="1:36" x14ac:dyDescent="0.35">
      <c r="A708" s="23" t="s">
        <v>2879</v>
      </c>
      <c r="B708" s="23" t="s">
        <v>2880</v>
      </c>
      <c r="C708" s="23" t="s">
        <v>2881</v>
      </c>
      <c r="D708" s="23" t="s">
        <v>70</v>
      </c>
      <c r="E708" s="24" t="s">
        <v>70</v>
      </c>
      <c r="F708" s="23" t="s">
        <v>70</v>
      </c>
      <c r="G708" s="24" t="s">
        <v>70</v>
      </c>
      <c r="H708" s="23" t="s">
        <v>70</v>
      </c>
      <c r="I708" s="24" t="s">
        <v>70</v>
      </c>
      <c r="J708" s="23" t="s">
        <v>70</v>
      </c>
      <c r="K708" s="24" t="s">
        <v>70</v>
      </c>
      <c r="L708" s="24" t="s">
        <v>70</v>
      </c>
      <c r="M708" s="23">
        <v>2021</v>
      </c>
      <c r="N708" s="24" t="s">
        <v>70</v>
      </c>
      <c r="O708" s="24" t="s">
        <v>70</v>
      </c>
      <c r="P708" s="25" t="s">
        <v>33</v>
      </c>
      <c r="Q708" s="24" t="s">
        <v>70</v>
      </c>
      <c r="R708" s="23" t="s">
        <v>41</v>
      </c>
      <c r="S708" s="23">
        <v>2019</v>
      </c>
      <c r="T708" s="23">
        <v>0.57999999999999996</v>
      </c>
      <c r="U708" s="23">
        <v>0.63</v>
      </c>
      <c r="V708" s="23" t="s">
        <v>33</v>
      </c>
      <c r="W708" s="25" t="s">
        <v>70</v>
      </c>
      <c r="X708" s="25" t="s">
        <v>70</v>
      </c>
      <c r="Y708" s="25" t="s">
        <v>70</v>
      </c>
      <c r="Z708" s="25" t="s">
        <v>70</v>
      </c>
      <c r="AA708" s="25" t="s">
        <v>70</v>
      </c>
      <c r="AB708" s="25" t="s">
        <v>70</v>
      </c>
      <c r="AC708" s="25" t="s">
        <v>70</v>
      </c>
      <c r="AD708" s="25" t="s">
        <v>70</v>
      </c>
      <c r="AE708" s="25" t="s">
        <v>70</v>
      </c>
      <c r="AF708" s="25" t="s">
        <v>70</v>
      </c>
      <c r="AG708" s="25" t="s">
        <v>70</v>
      </c>
      <c r="AH708" s="25" t="s">
        <v>70</v>
      </c>
      <c r="AI708" s="25" t="s">
        <v>70</v>
      </c>
      <c r="AJ708" s="25" t="s">
        <v>70</v>
      </c>
    </row>
    <row r="709" spans="1:36" x14ac:dyDescent="0.35">
      <c r="A709" s="23" t="s">
        <v>622</v>
      </c>
      <c r="B709" s="23" t="s">
        <v>623</v>
      </c>
      <c r="C709" s="23" t="s">
        <v>624</v>
      </c>
      <c r="D709" s="23" t="s">
        <v>2989</v>
      </c>
      <c r="E709" s="24">
        <v>216.55129819920148</v>
      </c>
      <c r="F709" s="23" t="s">
        <v>33</v>
      </c>
      <c r="G709" s="24">
        <v>231.58480785970988</v>
      </c>
      <c r="H709" s="23" t="s">
        <v>33</v>
      </c>
      <c r="I709" s="24">
        <v>225.11354562298487</v>
      </c>
      <c r="J709" s="23" t="s">
        <v>33</v>
      </c>
      <c r="K709" s="24">
        <v>0</v>
      </c>
      <c r="L709" s="24">
        <v>0</v>
      </c>
      <c r="M709" s="23">
        <v>1994</v>
      </c>
      <c r="N709" s="24">
        <v>16450.48</v>
      </c>
      <c r="O709" s="24">
        <v>4250</v>
      </c>
      <c r="P709" s="25">
        <v>0.25835112410093808</v>
      </c>
      <c r="Q709" s="24">
        <v>0</v>
      </c>
      <c r="R709" s="23" t="s">
        <v>32</v>
      </c>
      <c r="S709" s="23">
        <v>5</v>
      </c>
      <c r="T709" s="23">
        <v>0</v>
      </c>
      <c r="U709" s="23">
        <v>0</v>
      </c>
      <c r="V709" s="23" t="s">
        <v>33</v>
      </c>
      <c r="W709" s="25">
        <v>0</v>
      </c>
      <c r="X709" s="25">
        <v>0</v>
      </c>
      <c r="Y709" s="25">
        <v>0</v>
      </c>
      <c r="Z709" s="25">
        <v>0</v>
      </c>
      <c r="AA709" s="25">
        <v>0</v>
      </c>
      <c r="AB709" s="25">
        <v>0</v>
      </c>
      <c r="AC709" s="25">
        <v>0</v>
      </c>
      <c r="AD709" s="25">
        <v>0</v>
      </c>
      <c r="AE709" s="25">
        <v>0</v>
      </c>
      <c r="AF709" s="25">
        <v>0</v>
      </c>
      <c r="AG709" s="25">
        <v>0</v>
      </c>
      <c r="AH709" s="25">
        <v>1</v>
      </c>
      <c r="AI709" s="25">
        <v>0</v>
      </c>
      <c r="AJ709" s="25">
        <v>0</v>
      </c>
    </row>
    <row r="710" spans="1:36" x14ac:dyDescent="0.35">
      <c r="A710" s="23" t="s">
        <v>1373</v>
      </c>
      <c r="B710" s="23" t="s">
        <v>1374</v>
      </c>
      <c r="C710" s="23" t="s">
        <v>1375</v>
      </c>
      <c r="D710" s="23" t="s">
        <v>2989</v>
      </c>
      <c r="E710" s="24">
        <v>6.3118174983554178</v>
      </c>
      <c r="F710" s="23" t="s">
        <v>33</v>
      </c>
      <c r="G710" s="24">
        <v>7.1540654073865237</v>
      </c>
      <c r="H710" s="23" t="s">
        <v>33</v>
      </c>
      <c r="I710" s="24">
        <v>7.8150869279203077</v>
      </c>
      <c r="J710" s="23" t="s">
        <v>33</v>
      </c>
      <c r="K710" s="24">
        <v>0</v>
      </c>
      <c r="L710" s="24">
        <v>0</v>
      </c>
      <c r="M710" s="23">
        <v>2011</v>
      </c>
      <c r="N710" s="24">
        <v>10641</v>
      </c>
      <c r="O710" s="24">
        <v>2774.94</v>
      </c>
      <c r="P710" s="25">
        <v>0.26077812235692133</v>
      </c>
      <c r="Q710" s="24">
        <v>0</v>
      </c>
      <c r="R710" s="23" t="s">
        <v>32</v>
      </c>
      <c r="S710" s="23">
        <v>0</v>
      </c>
      <c r="T710" s="23">
        <v>0</v>
      </c>
      <c r="U710" s="23">
        <v>0</v>
      </c>
      <c r="V710" s="23" t="s">
        <v>33</v>
      </c>
      <c r="W710" s="25">
        <v>0</v>
      </c>
      <c r="X710" s="25">
        <v>0</v>
      </c>
      <c r="Y710" s="25">
        <v>0</v>
      </c>
      <c r="Z710" s="25">
        <v>0</v>
      </c>
      <c r="AA710" s="25">
        <v>0</v>
      </c>
      <c r="AB710" s="25">
        <v>0</v>
      </c>
      <c r="AC710" s="25">
        <v>0</v>
      </c>
      <c r="AD710" s="25">
        <v>0</v>
      </c>
      <c r="AE710" s="25">
        <v>0</v>
      </c>
      <c r="AF710" s="25">
        <v>0</v>
      </c>
      <c r="AG710" s="25">
        <v>0</v>
      </c>
      <c r="AH710" s="25">
        <v>1</v>
      </c>
      <c r="AI710" s="25">
        <v>0</v>
      </c>
      <c r="AJ710" s="25">
        <v>0</v>
      </c>
    </row>
    <row r="711" spans="1:36" x14ac:dyDescent="0.35">
      <c r="A711" s="23" t="s">
        <v>2970</v>
      </c>
      <c r="B711" s="23" t="s">
        <v>2971</v>
      </c>
      <c r="C711" s="23" t="s">
        <v>357</v>
      </c>
      <c r="D711" s="23" t="s">
        <v>30</v>
      </c>
      <c r="E711" s="24">
        <v>379.44232939924461</v>
      </c>
      <c r="F711" s="23" t="s">
        <v>33</v>
      </c>
      <c r="G711" s="24">
        <v>389.12379731156074</v>
      </c>
      <c r="H711" s="23" t="s">
        <v>36</v>
      </c>
      <c r="I711" s="24">
        <v>393.85478763771488</v>
      </c>
      <c r="J711" s="23" t="s">
        <v>36</v>
      </c>
      <c r="K711" s="24">
        <v>26.570713282565272</v>
      </c>
      <c r="L711" s="24">
        <v>71.959804255096429</v>
      </c>
      <c r="M711" s="23">
        <v>2010</v>
      </c>
      <c r="N711" s="24">
        <v>5731.95</v>
      </c>
      <c r="O711" s="24">
        <v>0</v>
      </c>
      <c r="P711" s="25">
        <v>0</v>
      </c>
      <c r="Q711" s="24">
        <v>0</v>
      </c>
      <c r="R711" s="23" t="s">
        <v>32</v>
      </c>
      <c r="S711" s="23">
        <v>0</v>
      </c>
      <c r="T711" s="23">
        <v>0</v>
      </c>
      <c r="U711" s="23">
        <v>0</v>
      </c>
      <c r="V711" s="23" t="s">
        <v>33</v>
      </c>
      <c r="W711" s="25">
        <v>0</v>
      </c>
      <c r="X711" s="25">
        <v>0</v>
      </c>
      <c r="Y711" s="25">
        <v>1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  <c r="AE711" s="25">
        <v>0</v>
      </c>
      <c r="AF711" s="25">
        <v>0</v>
      </c>
      <c r="AG711" s="25">
        <v>0</v>
      </c>
      <c r="AH711" s="25">
        <v>0</v>
      </c>
      <c r="AI711" s="25">
        <v>0</v>
      </c>
      <c r="AJ711" s="25">
        <v>0</v>
      </c>
    </row>
    <row r="712" spans="1:36" x14ac:dyDescent="0.35">
      <c r="A712" s="23" t="s">
        <v>904</v>
      </c>
      <c r="B712" s="23" t="s">
        <v>2788</v>
      </c>
      <c r="C712" s="23" t="s">
        <v>905</v>
      </c>
      <c r="D712" s="23" t="s">
        <v>30</v>
      </c>
      <c r="E712" s="24">
        <v>402.42011975247254</v>
      </c>
      <c r="F712" s="23" t="s">
        <v>33</v>
      </c>
      <c r="G712" s="24">
        <v>423.46987594379237</v>
      </c>
      <c r="H712" s="23" t="s">
        <v>36</v>
      </c>
      <c r="I712" s="24">
        <v>335.66553293192993</v>
      </c>
      <c r="J712" s="23" t="s">
        <v>36</v>
      </c>
      <c r="K712" s="24">
        <v>11.823049635018197</v>
      </c>
      <c r="L712" s="24">
        <v>31.652561140197303</v>
      </c>
      <c r="M712" s="23">
        <v>2008</v>
      </c>
      <c r="N712" s="24">
        <v>19146.16</v>
      </c>
      <c r="O712" s="24">
        <v>1895.98</v>
      </c>
      <c r="P712" s="25">
        <v>9.9026645551901799E-2</v>
      </c>
      <c r="Q712" s="24">
        <v>0</v>
      </c>
      <c r="R712" s="23" t="s">
        <v>41</v>
      </c>
      <c r="S712" s="23">
        <v>2024</v>
      </c>
      <c r="T712" s="23">
        <v>0.6</v>
      </c>
      <c r="U712" s="23">
        <v>0.25</v>
      </c>
      <c r="V712" s="23">
        <v>2023</v>
      </c>
      <c r="W712" s="25">
        <v>0</v>
      </c>
      <c r="X712" s="25">
        <v>0</v>
      </c>
      <c r="Y712" s="25">
        <v>1</v>
      </c>
      <c r="Z712" s="25">
        <v>0</v>
      </c>
      <c r="AA712" s="25">
        <v>0</v>
      </c>
      <c r="AB712" s="25">
        <v>0</v>
      </c>
      <c r="AC712" s="25">
        <v>0</v>
      </c>
      <c r="AD712" s="25">
        <v>0</v>
      </c>
      <c r="AE712" s="25">
        <v>0</v>
      </c>
      <c r="AF712" s="25">
        <v>0</v>
      </c>
      <c r="AG712" s="25">
        <v>0</v>
      </c>
      <c r="AH712" s="25">
        <v>0</v>
      </c>
      <c r="AI712" s="25">
        <v>0</v>
      </c>
      <c r="AJ712" s="25">
        <v>0</v>
      </c>
    </row>
    <row r="713" spans="1:36" x14ac:dyDescent="0.35">
      <c r="A713" s="23" t="s">
        <v>1490</v>
      </c>
      <c r="B713" s="23" t="s">
        <v>1491</v>
      </c>
      <c r="C713" s="23" t="s">
        <v>1492</v>
      </c>
      <c r="D713" s="23" t="s">
        <v>184</v>
      </c>
      <c r="E713" s="24">
        <v>382.06639764104006</v>
      </c>
      <c r="F713" s="23" t="s">
        <v>31</v>
      </c>
      <c r="G713" s="24">
        <v>361.30840878057319</v>
      </c>
      <c r="H713" s="23" t="s">
        <v>31</v>
      </c>
      <c r="I713" s="24">
        <v>383.19882052002129</v>
      </c>
      <c r="J713" s="23" t="s">
        <v>31</v>
      </c>
      <c r="K713" s="24">
        <v>0</v>
      </c>
      <c r="L713" s="24">
        <v>0</v>
      </c>
      <c r="M713" s="23">
        <v>2004</v>
      </c>
      <c r="N713" s="24">
        <v>4914.03</v>
      </c>
      <c r="O713" s="24">
        <v>4422.62</v>
      </c>
      <c r="P713" s="25">
        <v>0.89999857550727203</v>
      </c>
      <c r="Q713" s="24">
        <v>0</v>
      </c>
      <c r="R713" s="23" t="s">
        <v>32</v>
      </c>
      <c r="S713" s="23">
        <v>2019</v>
      </c>
      <c r="T713" s="23">
        <v>0</v>
      </c>
      <c r="U713" s="23">
        <v>0</v>
      </c>
      <c r="V713" s="23" t="s">
        <v>33</v>
      </c>
      <c r="W713" s="25">
        <v>0</v>
      </c>
      <c r="X713" s="25">
        <v>0</v>
      </c>
      <c r="Y713" s="25">
        <v>0</v>
      </c>
      <c r="Z713" s="25">
        <v>0</v>
      </c>
      <c r="AA713" s="25">
        <v>0</v>
      </c>
      <c r="AB713" s="25">
        <v>0</v>
      </c>
      <c r="AC713" s="25">
        <v>0</v>
      </c>
      <c r="AD713" s="25">
        <v>0</v>
      </c>
      <c r="AE713" s="25">
        <v>1</v>
      </c>
      <c r="AF713" s="25">
        <v>0</v>
      </c>
      <c r="AG713" s="25">
        <v>0</v>
      </c>
      <c r="AH713" s="25">
        <v>0</v>
      </c>
      <c r="AI713" s="25">
        <v>0</v>
      </c>
      <c r="AJ713" s="25">
        <v>0</v>
      </c>
    </row>
    <row r="714" spans="1:36" x14ac:dyDescent="0.35">
      <c r="A714" s="23" t="s">
        <v>2415</v>
      </c>
      <c r="B714" s="23" t="s">
        <v>2416</v>
      </c>
      <c r="C714" s="23" t="s">
        <v>2417</v>
      </c>
      <c r="D714" s="23" t="s">
        <v>1891</v>
      </c>
      <c r="E714" s="24">
        <v>39.158064074479739</v>
      </c>
      <c r="F714" s="23" t="s">
        <v>61</v>
      </c>
      <c r="G714" s="24">
        <v>40.029346933187291</v>
      </c>
      <c r="H714" s="23" t="s">
        <v>61</v>
      </c>
      <c r="I714" s="24">
        <v>43.614403066812699</v>
      </c>
      <c r="J714" s="23" t="s">
        <v>61</v>
      </c>
      <c r="K714" s="24">
        <v>0</v>
      </c>
      <c r="L714" s="24">
        <v>0</v>
      </c>
      <c r="M714" s="23">
        <v>2001</v>
      </c>
      <c r="N714" s="24">
        <v>7304</v>
      </c>
      <c r="O714" s="24">
        <v>2658</v>
      </c>
      <c r="P714" s="25">
        <v>0.36391018619934284</v>
      </c>
      <c r="Q714" s="24">
        <v>0</v>
      </c>
      <c r="R714" s="23" t="s">
        <v>32</v>
      </c>
      <c r="S714" s="23">
        <v>2021</v>
      </c>
      <c r="T714" s="23">
        <v>0</v>
      </c>
      <c r="U714" s="23">
        <v>1.1100000000000001</v>
      </c>
      <c r="V714" s="23" t="s">
        <v>33</v>
      </c>
      <c r="W714" s="25">
        <v>0</v>
      </c>
      <c r="X714" s="25">
        <v>0</v>
      </c>
      <c r="Y714" s="25">
        <v>0</v>
      </c>
      <c r="Z714" s="25">
        <v>0</v>
      </c>
      <c r="AA714" s="25">
        <v>0</v>
      </c>
      <c r="AB714" s="25">
        <v>0</v>
      </c>
      <c r="AC714" s="25">
        <v>0</v>
      </c>
      <c r="AD714" s="25">
        <v>1</v>
      </c>
      <c r="AE714" s="25">
        <v>0</v>
      </c>
      <c r="AF714" s="25">
        <v>0</v>
      </c>
      <c r="AG714" s="25">
        <v>0</v>
      </c>
      <c r="AH714" s="25">
        <v>0</v>
      </c>
      <c r="AI714" s="25">
        <v>0</v>
      </c>
      <c r="AJ714" s="25">
        <v>0</v>
      </c>
    </row>
    <row r="715" spans="1:36" x14ac:dyDescent="0.35">
      <c r="A715" s="23" t="s">
        <v>169</v>
      </c>
      <c r="B715" s="23" t="s">
        <v>170</v>
      </c>
      <c r="C715" s="23" t="s">
        <v>171</v>
      </c>
      <c r="D715" s="23" t="s">
        <v>3037</v>
      </c>
      <c r="E715" s="24">
        <v>282.32215624999998</v>
      </c>
      <c r="F715" s="23" t="s">
        <v>33</v>
      </c>
      <c r="G715" s="24">
        <v>291.25128819444444</v>
      </c>
      <c r="H715" s="23" t="s">
        <v>33</v>
      </c>
      <c r="I715" s="24">
        <v>291.79736805555558</v>
      </c>
      <c r="J715" s="23" t="s">
        <v>33</v>
      </c>
      <c r="K715" s="24">
        <v>0.93735069444444441</v>
      </c>
      <c r="L715" s="24">
        <v>0.88848611111111109</v>
      </c>
      <c r="M715" s="23">
        <v>2017</v>
      </c>
      <c r="N715" s="24">
        <v>288000</v>
      </c>
      <c r="O715" s="24">
        <v>158344</v>
      </c>
      <c r="P715" s="25">
        <v>0.54980555555555555</v>
      </c>
      <c r="Q715" s="24">
        <v>0</v>
      </c>
      <c r="R715" s="23" t="s">
        <v>41</v>
      </c>
      <c r="S715" s="23">
        <v>2023</v>
      </c>
      <c r="T715" s="23">
        <v>0.61399999999999999</v>
      </c>
      <c r="U715" s="23">
        <v>0.32200000000000001</v>
      </c>
      <c r="V715" s="23">
        <v>2025</v>
      </c>
      <c r="W715" s="25">
        <v>0</v>
      </c>
      <c r="X715" s="25">
        <v>0</v>
      </c>
      <c r="Y715" s="25">
        <v>0</v>
      </c>
      <c r="Z715" s="25">
        <v>1</v>
      </c>
      <c r="AA715" s="25">
        <v>0</v>
      </c>
      <c r="AB715" s="25">
        <v>0</v>
      </c>
      <c r="AC715" s="25">
        <v>0</v>
      </c>
      <c r="AD715" s="25">
        <v>0</v>
      </c>
      <c r="AE715" s="25">
        <v>0</v>
      </c>
      <c r="AF715" s="25">
        <v>0</v>
      </c>
      <c r="AG715" s="25">
        <v>0</v>
      </c>
      <c r="AH715" s="25">
        <v>0</v>
      </c>
      <c r="AI715" s="25">
        <v>0</v>
      </c>
      <c r="AJ715" s="25">
        <v>0</v>
      </c>
    </row>
    <row r="716" spans="1:36" x14ac:dyDescent="0.35">
      <c r="A716" s="23" t="s">
        <v>2821</v>
      </c>
      <c r="B716" s="23" t="s">
        <v>2822</v>
      </c>
      <c r="C716" s="23" t="s">
        <v>2823</v>
      </c>
      <c r="D716" s="23" t="s">
        <v>30</v>
      </c>
      <c r="E716" s="24">
        <v>1.5883935175845605</v>
      </c>
      <c r="F716" s="23" t="s">
        <v>33</v>
      </c>
      <c r="G716" s="24">
        <v>475.29796247730479</v>
      </c>
      <c r="H716" s="23" t="s">
        <v>49</v>
      </c>
      <c r="I716" s="24">
        <v>721.45645887969874</v>
      </c>
      <c r="J716" s="23" t="s">
        <v>31</v>
      </c>
      <c r="K716" s="24">
        <v>21.237442001210411</v>
      </c>
      <c r="L716" s="24">
        <v>143.28928787573128</v>
      </c>
      <c r="M716" s="23">
        <v>2024</v>
      </c>
      <c r="N716" s="24">
        <v>14871</v>
      </c>
      <c r="O716" s="24">
        <v>470</v>
      </c>
      <c r="P716" s="25">
        <v>3.1605137515970681E-2</v>
      </c>
      <c r="Q716" s="24">
        <v>0</v>
      </c>
      <c r="R716" s="23" t="s">
        <v>41</v>
      </c>
      <c r="S716" s="23">
        <v>2023</v>
      </c>
      <c r="T716" s="23">
        <v>0.65</v>
      </c>
      <c r="U716" s="23">
        <v>0.26100000000000001</v>
      </c>
      <c r="V716" s="23" t="s">
        <v>33</v>
      </c>
      <c r="W716" s="25">
        <v>0</v>
      </c>
      <c r="X716" s="25">
        <v>0</v>
      </c>
      <c r="Y716" s="25">
        <v>1</v>
      </c>
      <c r="Z716" s="25">
        <v>0</v>
      </c>
      <c r="AA716" s="25">
        <v>0</v>
      </c>
      <c r="AB716" s="25">
        <v>0</v>
      </c>
      <c r="AC716" s="25">
        <v>0</v>
      </c>
      <c r="AD716" s="25">
        <v>0</v>
      </c>
      <c r="AE716" s="25">
        <v>0</v>
      </c>
      <c r="AF716" s="25">
        <v>0</v>
      </c>
      <c r="AG716" s="25">
        <v>0</v>
      </c>
      <c r="AH716" s="25">
        <v>0</v>
      </c>
      <c r="AI716" s="25">
        <v>0</v>
      </c>
      <c r="AJ716" s="25">
        <v>0</v>
      </c>
    </row>
    <row r="717" spans="1:36" x14ac:dyDescent="0.35">
      <c r="A717" s="23" t="s">
        <v>735</v>
      </c>
      <c r="B717" s="23" t="s">
        <v>736</v>
      </c>
      <c r="C717" s="23" t="s">
        <v>737</v>
      </c>
      <c r="D717" s="23" t="s">
        <v>2990</v>
      </c>
      <c r="E717" s="24">
        <v>232.28526351541285</v>
      </c>
      <c r="F717" s="23" t="s">
        <v>33</v>
      </c>
      <c r="G717" s="24">
        <v>239.8844775890467</v>
      </c>
      <c r="H717" s="23" t="s">
        <v>33</v>
      </c>
      <c r="I717" s="24">
        <v>242.59733763791144</v>
      </c>
      <c r="J717" s="23" t="s">
        <v>33</v>
      </c>
      <c r="K717" s="24">
        <v>0</v>
      </c>
      <c r="L717" s="24">
        <v>0</v>
      </c>
      <c r="M717" s="23">
        <v>2008</v>
      </c>
      <c r="N717" s="24">
        <v>13690.85</v>
      </c>
      <c r="O717" s="24">
        <v>1962</v>
      </c>
      <c r="P717" s="25">
        <v>0.14330739143296434</v>
      </c>
      <c r="Q717" s="24">
        <v>0</v>
      </c>
      <c r="R717" s="23" t="s">
        <v>32</v>
      </c>
      <c r="S717" s="23">
        <v>2008</v>
      </c>
      <c r="T717" s="23">
        <v>0</v>
      </c>
      <c r="U717" s="23">
        <v>0</v>
      </c>
      <c r="V717" s="23" t="s">
        <v>33</v>
      </c>
      <c r="W717" s="25">
        <v>0</v>
      </c>
      <c r="X717" s="25">
        <v>0</v>
      </c>
      <c r="Y717" s="25">
        <v>0</v>
      </c>
      <c r="Z717" s="25">
        <v>0</v>
      </c>
      <c r="AA717" s="25">
        <v>0</v>
      </c>
      <c r="AB717" s="25">
        <v>0</v>
      </c>
      <c r="AC717" s="25">
        <v>0</v>
      </c>
      <c r="AD717" s="25">
        <v>0</v>
      </c>
      <c r="AE717" s="25">
        <v>0</v>
      </c>
      <c r="AF717" s="25">
        <v>0</v>
      </c>
      <c r="AG717" s="25">
        <v>0</v>
      </c>
      <c r="AH717" s="25">
        <v>0</v>
      </c>
      <c r="AI717" s="25">
        <v>1</v>
      </c>
      <c r="AJ717" s="25">
        <v>0</v>
      </c>
    </row>
    <row r="718" spans="1:36" x14ac:dyDescent="0.35">
      <c r="A718" s="23" t="s">
        <v>1797</v>
      </c>
      <c r="B718" s="23" t="s">
        <v>1798</v>
      </c>
      <c r="C718" s="23" t="s">
        <v>1799</v>
      </c>
      <c r="D718" s="23" t="s">
        <v>184</v>
      </c>
      <c r="E718" s="24">
        <v>91.780203536629301</v>
      </c>
      <c r="F718" s="23" t="s">
        <v>49</v>
      </c>
      <c r="G718" s="24">
        <v>72.69520028870437</v>
      </c>
      <c r="H718" s="23" t="s">
        <v>36</v>
      </c>
      <c r="I718" s="24">
        <v>77.234440996030315</v>
      </c>
      <c r="J718" s="23" t="s">
        <v>36</v>
      </c>
      <c r="K718" s="24">
        <v>0</v>
      </c>
      <c r="L718" s="24">
        <v>0</v>
      </c>
      <c r="M718" s="23">
        <v>2019</v>
      </c>
      <c r="N718" s="24">
        <v>13855</v>
      </c>
      <c r="O718" s="24">
        <v>6927</v>
      </c>
      <c r="P718" s="25">
        <v>0.49996391194514617</v>
      </c>
      <c r="Q718" s="24">
        <v>0</v>
      </c>
      <c r="R718" s="23" t="s">
        <v>32</v>
      </c>
      <c r="S718" s="23">
        <v>2011</v>
      </c>
      <c r="T718" s="23">
        <v>0</v>
      </c>
      <c r="U718" s="23">
        <v>0</v>
      </c>
      <c r="V718" s="23" t="s">
        <v>33</v>
      </c>
      <c r="W718" s="25">
        <v>0</v>
      </c>
      <c r="X718" s="25">
        <v>0</v>
      </c>
      <c r="Y718" s="25">
        <v>0</v>
      </c>
      <c r="Z718" s="25">
        <v>0</v>
      </c>
      <c r="AA718" s="25">
        <v>0</v>
      </c>
      <c r="AB718" s="25">
        <v>0</v>
      </c>
      <c r="AC718" s="25">
        <v>0</v>
      </c>
      <c r="AD718" s="25">
        <v>0</v>
      </c>
      <c r="AE718" s="25">
        <v>1</v>
      </c>
      <c r="AF718" s="25">
        <v>0</v>
      </c>
      <c r="AG718" s="25">
        <v>0</v>
      </c>
      <c r="AH718" s="25">
        <v>0</v>
      </c>
      <c r="AI718" s="25">
        <v>0</v>
      </c>
      <c r="AJ718" s="25">
        <v>0</v>
      </c>
    </row>
    <row r="719" spans="1:36" x14ac:dyDescent="0.35">
      <c r="A719" s="23" t="s">
        <v>2238</v>
      </c>
      <c r="B719" s="23" t="s">
        <v>2239</v>
      </c>
      <c r="C719" s="23" t="s">
        <v>2240</v>
      </c>
      <c r="D719" s="23" t="s">
        <v>2989</v>
      </c>
      <c r="E719" s="24">
        <v>352.59562842397781</v>
      </c>
      <c r="F719" s="23" t="s">
        <v>33</v>
      </c>
      <c r="G719" s="24">
        <v>354.05551965065501</v>
      </c>
      <c r="H719" s="23" t="s">
        <v>33</v>
      </c>
      <c r="I719" s="24">
        <v>349.11327669710198</v>
      </c>
      <c r="J719" s="23" t="s">
        <v>33</v>
      </c>
      <c r="K719" s="24">
        <v>40.361730845573639</v>
      </c>
      <c r="L719" s="24">
        <v>60.252401746724892</v>
      </c>
      <c r="M719" s="23">
        <v>1993</v>
      </c>
      <c r="N719" s="24">
        <v>12595</v>
      </c>
      <c r="O719" s="24">
        <v>7280.49</v>
      </c>
      <c r="P719" s="25">
        <v>0.5780460500198491</v>
      </c>
      <c r="Q719" s="24">
        <v>0</v>
      </c>
      <c r="R719" s="23" t="s">
        <v>32</v>
      </c>
      <c r="S719" s="23">
        <v>2016</v>
      </c>
      <c r="T719" s="23">
        <v>0</v>
      </c>
      <c r="U719" s="23">
        <v>0</v>
      </c>
      <c r="V719" s="23" t="s">
        <v>33</v>
      </c>
      <c r="W719" s="25">
        <v>0</v>
      </c>
      <c r="X719" s="25">
        <v>0</v>
      </c>
      <c r="Y719" s="25">
        <v>0</v>
      </c>
      <c r="Z719" s="25">
        <v>0</v>
      </c>
      <c r="AA719" s="25">
        <v>0</v>
      </c>
      <c r="AB719" s="25">
        <v>0</v>
      </c>
      <c r="AC719" s="25">
        <v>0</v>
      </c>
      <c r="AD719" s="25">
        <v>0</v>
      </c>
      <c r="AE719" s="25">
        <v>0</v>
      </c>
      <c r="AF719" s="25">
        <v>0</v>
      </c>
      <c r="AG719" s="25">
        <v>0</v>
      </c>
      <c r="AH719" s="25">
        <v>1</v>
      </c>
      <c r="AI719" s="25">
        <v>0</v>
      </c>
      <c r="AJ719" s="25">
        <v>0</v>
      </c>
    </row>
    <row r="720" spans="1:36" x14ac:dyDescent="0.35">
      <c r="A720" s="23" t="s">
        <v>2302</v>
      </c>
      <c r="B720" s="23" t="s">
        <v>2303</v>
      </c>
      <c r="C720" s="23" t="s">
        <v>2304</v>
      </c>
      <c r="D720" s="23" t="s">
        <v>60</v>
      </c>
      <c r="E720" s="24">
        <v>197.24694222998798</v>
      </c>
      <c r="F720" s="23" t="s">
        <v>31</v>
      </c>
      <c r="G720" s="24">
        <v>208.43492046157766</v>
      </c>
      <c r="H720" s="23" t="s">
        <v>31</v>
      </c>
      <c r="I720" s="24">
        <v>201.24818353900477</v>
      </c>
      <c r="J720" s="23" t="s">
        <v>31</v>
      </c>
      <c r="K720" s="24">
        <v>0</v>
      </c>
      <c r="L720" s="24">
        <v>0</v>
      </c>
      <c r="M720" s="23">
        <v>2014</v>
      </c>
      <c r="N720" s="24">
        <v>5494.2</v>
      </c>
      <c r="O720" s="24">
        <v>3800</v>
      </c>
      <c r="P720" s="25">
        <v>0.69163845509810351</v>
      </c>
      <c r="Q720" s="24">
        <v>0</v>
      </c>
      <c r="R720" s="23" t="s">
        <v>32</v>
      </c>
      <c r="S720" s="23">
        <v>0</v>
      </c>
      <c r="T720" s="23">
        <v>0</v>
      </c>
      <c r="U720" s="23">
        <v>0.87</v>
      </c>
      <c r="V720" s="23" t="s">
        <v>33</v>
      </c>
      <c r="W720" s="25">
        <v>0</v>
      </c>
      <c r="X720" s="25">
        <v>1</v>
      </c>
      <c r="Y720" s="25">
        <v>0</v>
      </c>
      <c r="Z720" s="25">
        <v>0</v>
      </c>
      <c r="AA720" s="25">
        <v>0</v>
      </c>
      <c r="AB720" s="25">
        <v>0</v>
      </c>
      <c r="AC720" s="25">
        <v>0</v>
      </c>
      <c r="AD720" s="25">
        <v>0</v>
      </c>
      <c r="AE720" s="25">
        <v>0</v>
      </c>
      <c r="AF720" s="25">
        <v>0</v>
      </c>
      <c r="AG720" s="25">
        <v>0</v>
      </c>
      <c r="AH720" s="25">
        <v>0</v>
      </c>
      <c r="AI720" s="25">
        <v>0</v>
      </c>
      <c r="AJ720" s="25">
        <v>0</v>
      </c>
    </row>
    <row r="721" spans="1:36" x14ac:dyDescent="0.35">
      <c r="A721" s="23" t="s">
        <v>62</v>
      </c>
      <c r="B721" s="23" t="s">
        <v>63</v>
      </c>
      <c r="C721" s="23" t="s">
        <v>64</v>
      </c>
      <c r="D721" s="23" t="s">
        <v>2989</v>
      </c>
      <c r="E721" s="24">
        <v>286.06812202601247</v>
      </c>
      <c r="F721" s="23" t="s">
        <v>33</v>
      </c>
      <c r="G721" s="24">
        <v>270.0865707941208</v>
      </c>
      <c r="H721" s="23" t="s">
        <v>33</v>
      </c>
      <c r="I721" s="24">
        <v>276.19322195199322</v>
      </c>
      <c r="J721" s="23" t="s">
        <v>33</v>
      </c>
      <c r="K721" s="24">
        <v>46.06048429734588</v>
      </c>
      <c r="L721" s="24">
        <v>100.54330125832716</v>
      </c>
      <c r="M721" s="23">
        <v>1988</v>
      </c>
      <c r="N721" s="24">
        <v>9457</v>
      </c>
      <c r="O721" s="24">
        <v>4353</v>
      </c>
      <c r="P721" s="25">
        <v>0.46029396214444329</v>
      </c>
      <c r="Q721" s="24">
        <v>0</v>
      </c>
      <c r="R721" s="23" t="s">
        <v>32</v>
      </c>
      <c r="S721" s="23">
        <v>0</v>
      </c>
      <c r="T721" s="23">
        <v>0</v>
      </c>
      <c r="U721" s="23">
        <v>0</v>
      </c>
      <c r="V721" s="23" t="s">
        <v>33</v>
      </c>
      <c r="W721" s="25">
        <v>0</v>
      </c>
      <c r="X721" s="25">
        <v>0</v>
      </c>
      <c r="Y721" s="25">
        <v>0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  <c r="AE721" s="25">
        <v>0</v>
      </c>
      <c r="AF721" s="25">
        <v>0</v>
      </c>
      <c r="AG721" s="25">
        <v>0</v>
      </c>
      <c r="AH721" s="25">
        <v>1</v>
      </c>
      <c r="AI721" s="25">
        <v>0</v>
      </c>
      <c r="AJ721" s="25">
        <v>0</v>
      </c>
    </row>
    <row r="722" spans="1:36" x14ac:dyDescent="0.35">
      <c r="A722" s="23" t="s">
        <v>1985</v>
      </c>
      <c r="B722" s="23" t="s">
        <v>1986</v>
      </c>
      <c r="C722" s="23" t="s">
        <v>1987</v>
      </c>
      <c r="D722" s="23" t="s">
        <v>60</v>
      </c>
      <c r="E722" s="24">
        <v>151.69044137646921</v>
      </c>
      <c r="F722" s="23" t="s">
        <v>49</v>
      </c>
      <c r="G722" s="24">
        <v>153.99641188681727</v>
      </c>
      <c r="H722" s="23" t="s">
        <v>49</v>
      </c>
      <c r="I722" s="24">
        <v>160.00760105933563</v>
      </c>
      <c r="J722" s="23" t="s">
        <v>49</v>
      </c>
      <c r="K722" s="24">
        <v>0</v>
      </c>
      <c r="L722" s="24">
        <v>0</v>
      </c>
      <c r="M722" s="23">
        <v>2000</v>
      </c>
      <c r="N722" s="24">
        <v>34658.326999999997</v>
      </c>
      <c r="O722" s="24">
        <v>28466</v>
      </c>
      <c r="P722" s="25">
        <v>0.82133220106094562</v>
      </c>
      <c r="Q722" s="24">
        <v>0</v>
      </c>
      <c r="R722" s="23" t="s">
        <v>41</v>
      </c>
      <c r="S722" s="23">
        <v>2021</v>
      </c>
      <c r="T722" s="23">
        <v>0.54400000000000004</v>
      </c>
      <c r="U722" s="23">
        <v>0.34499999999999997</v>
      </c>
      <c r="V722" s="23" t="s">
        <v>33</v>
      </c>
      <c r="W722" s="25">
        <v>0</v>
      </c>
      <c r="X722" s="25">
        <v>1</v>
      </c>
      <c r="Y722" s="25">
        <v>0</v>
      </c>
      <c r="Z722" s="25">
        <v>0</v>
      </c>
      <c r="AA722" s="25">
        <v>0</v>
      </c>
      <c r="AB722" s="25">
        <v>0</v>
      </c>
      <c r="AC722" s="25">
        <v>0</v>
      </c>
      <c r="AD722" s="25">
        <v>0</v>
      </c>
      <c r="AE722" s="25">
        <v>0</v>
      </c>
      <c r="AF722" s="25">
        <v>0</v>
      </c>
      <c r="AG722" s="25">
        <v>0</v>
      </c>
      <c r="AH722" s="25">
        <v>0</v>
      </c>
      <c r="AI722" s="25">
        <v>0</v>
      </c>
      <c r="AJ722" s="25">
        <v>0</v>
      </c>
    </row>
    <row r="723" spans="1:36" x14ac:dyDescent="0.35">
      <c r="A723" s="23" t="s">
        <v>1988</v>
      </c>
      <c r="B723" s="23" t="s">
        <v>1989</v>
      </c>
      <c r="C723" s="23" t="s">
        <v>1990</v>
      </c>
      <c r="D723" s="23" t="s">
        <v>60</v>
      </c>
      <c r="E723" s="24">
        <v>136.41288267147479</v>
      </c>
      <c r="F723" s="23" t="s">
        <v>36</v>
      </c>
      <c r="G723" s="24">
        <v>136.8233625284617</v>
      </c>
      <c r="H723" s="23" t="s">
        <v>36</v>
      </c>
      <c r="I723" s="24">
        <v>138.08981956384829</v>
      </c>
      <c r="J723" s="23" t="s">
        <v>36</v>
      </c>
      <c r="K723" s="24">
        <v>0</v>
      </c>
      <c r="L723" s="24">
        <v>0</v>
      </c>
      <c r="M723" s="23">
        <v>2001</v>
      </c>
      <c r="N723" s="24">
        <v>36789.357000000004</v>
      </c>
      <c r="O723" s="24">
        <v>29964</v>
      </c>
      <c r="P723" s="25">
        <v>0.81447468625233099</v>
      </c>
      <c r="Q723" s="24">
        <v>0</v>
      </c>
      <c r="R723" s="23" t="s">
        <v>41</v>
      </c>
      <c r="S723" s="23">
        <v>2021</v>
      </c>
      <c r="T723" s="23">
        <v>0.54400000000000004</v>
      </c>
      <c r="U723" s="23">
        <v>0.34499999999999997</v>
      </c>
      <c r="V723" s="23" t="s">
        <v>33</v>
      </c>
      <c r="W723" s="25">
        <v>0</v>
      </c>
      <c r="X723" s="25">
        <v>1</v>
      </c>
      <c r="Y723" s="25">
        <v>0</v>
      </c>
      <c r="Z723" s="25">
        <v>0</v>
      </c>
      <c r="AA723" s="25">
        <v>0</v>
      </c>
      <c r="AB723" s="25">
        <v>0</v>
      </c>
      <c r="AC723" s="25">
        <v>0</v>
      </c>
      <c r="AD723" s="25">
        <v>0</v>
      </c>
      <c r="AE723" s="25">
        <v>0</v>
      </c>
      <c r="AF723" s="25">
        <v>0</v>
      </c>
      <c r="AG723" s="25">
        <v>0</v>
      </c>
      <c r="AH723" s="25">
        <v>0</v>
      </c>
      <c r="AI723" s="25">
        <v>0</v>
      </c>
      <c r="AJ723" s="25">
        <v>0</v>
      </c>
    </row>
    <row r="724" spans="1:36" x14ac:dyDescent="0.35">
      <c r="A724" s="23" t="s">
        <v>751</v>
      </c>
      <c r="B724" s="23" t="s">
        <v>752</v>
      </c>
      <c r="C724" s="23" t="s">
        <v>753</v>
      </c>
      <c r="D724" s="23" t="s">
        <v>53</v>
      </c>
      <c r="E724" s="24">
        <v>326.30197607473082</v>
      </c>
      <c r="F724" s="23" t="s">
        <v>31</v>
      </c>
      <c r="G724" s="24">
        <v>344.33019696764597</v>
      </c>
      <c r="H724" s="23" t="s">
        <v>31</v>
      </c>
      <c r="I724" s="24">
        <v>353.28574441314868</v>
      </c>
      <c r="J724" s="23" t="s">
        <v>31</v>
      </c>
      <c r="K724" s="24">
        <v>11.993258480249979</v>
      </c>
      <c r="L724" s="24">
        <v>28.691567316777032</v>
      </c>
      <c r="M724" s="23">
        <v>1971</v>
      </c>
      <c r="N724" s="24">
        <v>79709.03</v>
      </c>
      <c r="O724" s="24">
        <v>77505</v>
      </c>
      <c r="P724" s="25">
        <v>0.97234905505687375</v>
      </c>
      <c r="Q724" s="24">
        <v>792</v>
      </c>
      <c r="R724" s="23" t="s">
        <v>41</v>
      </c>
      <c r="S724" s="23">
        <v>1997</v>
      </c>
      <c r="T724" s="23">
        <v>400</v>
      </c>
      <c r="U724" s="23">
        <v>360</v>
      </c>
      <c r="V724" s="23" t="s">
        <v>33</v>
      </c>
      <c r="W724" s="25">
        <v>1</v>
      </c>
      <c r="X724" s="25">
        <v>0</v>
      </c>
      <c r="Y724" s="25">
        <v>0</v>
      </c>
      <c r="Z724" s="25">
        <v>0</v>
      </c>
      <c r="AA724" s="25">
        <v>0</v>
      </c>
      <c r="AB724" s="25">
        <v>0</v>
      </c>
      <c r="AC724" s="25">
        <v>0</v>
      </c>
      <c r="AD724" s="25">
        <v>0</v>
      </c>
      <c r="AE724" s="25">
        <v>0</v>
      </c>
      <c r="AF724" s="25">
        <v>0</v>
      </c>
      <c r="AG724" s="25">
        <v>0</v>
      </c>
      <c r="AH724" s="25">
        <v>0</v>
      </c>
      <c r="AI724" s="25">
        <v>0</v>
      </c>
      <c r="AJ724" s="25">
        <v>0</v>
      </c>
    </row>
    <row r="725" spans="1:36" x14ac:dyDescent="0.35">
      <c r="A725" s="23" t="s">
        <v>760</v>
      </c>
      <c r="B725" s="23" t="s">
        <v>761</v>
      </c>
      <c r="C725" s="23" t="s">
        <v>762</v>
      </c>
      <c r="D725" s="23" t="s">
        <v>40</v>
      </c>
      <c r="E725" s="24">
        <v>290.79734362179119</v>
      </c>
      <c r="F725" s="23" t="s">
        <v>33</v>
      </c>
      <c r="G725" s="24">
        <v>286.569019464647</v>
      </c>
      <c r="H725" s="23" t="s">
        <v>33</v>
      </c>
      <c r="I725" s="24">
        <v>287.81353237518891</v>
      </c>
      <c r="J725" s="23" t="s">
        <v>33</v>
      </c>
      <c r="K725" s="24">
        <v>10.434183657683025</v>
      </c>
      <c r="L725" s="24">
        <v>23.028790367712752</v>
      </c>
      <c r="M725" s="23">
        <v>1975</v>
      </c>
      <c r="N725" s="24">
        <v>92756.37</v>
      </c>
      <c r="O725" s="24">
        <v>42090</v>
      </c>
      <c r="P725" s="25">
        <v>0.45376937454538163</v>
      </c>
      <c r="Q725" s="24" t="s">
        <v>70</v>
      </c>
      <c r="R725" s="23" t="s">
        <v>41</v>
      </c>
      <c r="S725" s="23">
        <v>2011</v>
      </c>
      <c r="T725" s="23">
        <v>0.59699999999999998</v>
      </c>
      <c r="U725" s="23">
        <v>0.3</v>
      </c>
      <c r="V725" s="23" t="s">
        <v>33</v>
      </c>
      <c r="W725" s="25">
        <v>0</v>
      </c>
      <c r="X725" s="25">
        <v>0.4256273720069037</v>
      </c>
      <c r="Y725" s="25">
        <v>0.5743726279930963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  <c r="AE725" s="25">
        <v>0</v>
      </c>
      <c r="AF725" s="25">
        <v>0</v>
      </c>
      <c r="AG725" s="25">
        <v>0</v>
      </c>
      <c r="AH725" s="25">
        <v>0</v>
      </c>
      <c r="AI725" s="25">
        <v>0</v>
      </c>
      <c r="AJ725" s="25">
        <v>0</v>
      </c>
    </row>
    <row r="726" spans="1:36" x14ac:dyDescent="0.35">
      <c r="A726" s="23" t="s">
        <v>922</v>
      </c>
      <c r="B726" s="23" t="s">
        <v>923</v>
      </c>
      <c r="C726" s="23" t="s">
        <v>924</v>
      </c>
      <c r="D726" s="23" t="s">
        <v>70</v>
      </c>
      <c r="E726" s="24" t="s">
        <v>70</v>
      </c>
      <c r="F726" s="23" t="s">
        <v>70</v>
      </c>
      <c r="G726" s="24" t="s">
        <v>70</v>
      </c>
      <c r="H726" s="23" t="s">
        <v>70</v>
      </c>
      <c r="I726" s="24" t="s">
        <v>70</v>
      </c>
      <c r="J726" s="23" t="s">
        <v>70</v>
      </c>
      <c r="K726" s="24" t="s">
        <v>70</v>
      </c>
      <c r="L726" s="24" t="s">
        <v>70</v>
      </c>
      <c r="M726" s="23">
        <v>1993</v>
      </c>
      <c r="N726" s="24" t="s">
        <v>70</v>
      </c>
      <c r="O726" s="24" t="s">
        <v>70</v>
      </c>
      <c r="P726" s="25" t="s">
        <v>33</v>
      </c>
      <c r="Q726" s="24" t="s">
        <v>70</v>
      </c>
      <c r="R726" s="23" t="s">
        <v>71</v>
      </c>
      <c r="S726" s="23">
        <v>0</v>
      </c>
      <c r="T726" s="23">
        <v>0</v>
      </c>
      <c r="U726" s="23">
        <v>0.2</v>
      </c>
      <c r="V726" s="23" t="s">
        <v>33</v>
      </c>
      <c r="W726" s="25" t="s">
        <v>70</v>
      </c>
      <c r="X726" s="25" t="s">
        <v>70</v>
      </c>
      <c r="Y726" s="25" t="s">
        <v>70</v>
      </c>
      <c r="Z726" s="25" t="s">
        <v>70</v>
      </c>
      <c r="AA726" s="25" t="s">
        <v>70</v>
      </c>
      <c r="AB726" s="25" t="s">
        <v>70</v>
      </c>
      <c r="AC726" s="25" t="s">
        <v>70</v>
      </c>
      <c r="AD726" s="25" t="s">
        <v>70</v>
      </c>
      <c r="AE726" s="25" t="s">
        <v>70</v>
      </c>
      <c r="AF726" s="25" t="s">
        <v>70</v>
      </c>
      <c r="AG726" s="25" t="s">
        <v>70</v>
      </c>
      <c r="AH726" s="25" t="s">
        <v>70</v>
      </c>
      <c r="AI726" s="25" t="s">
        <v>70</v>
      </c>
      <c r="AJ726" s="25" t="s">
        <v>70</v>
      </c>
    </row>
    <row r="727" spans="1:36" x14ac:dyDescent="0.35">
      <c r="A727" s="23" t="s">
        <v>949</v>
      </c>
      <c r="B727" s="23" t="s">
        <v>950</v>
      </c>
      <c r="C727" s="23" t="s">
        <v>951</v>
      </c>
      <c r="D727" s="23" t="s">
        <v>2988</v>
      </c>
      <c r="E727" s="24">
        <v>40.604270706781968</v>
      </c>
      <c r="F727" s="23" t="s">
        <v>33</v>
      </c>
      <c r="G727" s="24">
        <v>42.701560780390189</v>
      </c>
      <c r="H727" s="23" t="s">
        <v>33</v>
      </c>
      <c r="I727" s="24">
        <v>54.155351961695132</v>
      </c>
      <c r="J727" s="23" t="s">
        <v>33</v>
      </c>
      <c r="K727" s="24">
        <v>0</v>
      </c>
      <c r="L727" s="24">
        <v>0</v>
      </c>
      <c r="M727" s="23">
        <v>2003</v>
      </c>
      <c r="N727" s="24">
        <v>6996.5</v>
      </c>
      <c r="O727" s="24">
        <v>3437</v>
      </c>
      <c r="P727" s="25">
        <v>0.49124562281140571</v>
      </c>
      <c r="Q727" s="24">
        <v>0</v>
      </c>
      <c r="R727" s="23" t="s">
        <v>32</v>
      </c>
      <c r="S727" s="23">
        <v>7</v>
      </c>
      <c r="T727" s="23">
        <v>0</v>
      </c>
      <c r="U727" s="23">
        <v>0</v>
      </c>
      <c r="V727" s="23" t="s">
        <v>33</v>
      </c>
      <c r="W727" s="25">
        <v>0</v>
      </c>
      <c r="X727" s="25">
        <v>0</v>
      </c>
      <c r="Y727" s="25">
        <v>0</v>
      </c>
      <c r="Z727" s="25">
        <v>0</v>
      </c>
      <c r="AA727" s="25">
        <v>0</v>
      </c>
      <c r="AB727" s="25">
        <v>0</v>
      </c>
      <c r="AC727" s="25">
        <v>0</v>
      </c>
      <c r="AD727" s="25">
        <v>0</v>
      </c>
      <c r="AE727" s="25">
        <v>0</v>
      </c>
      <c r="AF727" s="25">
        <v>0</v>
      </c>
      <c r="AG727" s="25">
        <v>1</v>
      </c>
      <c r="AH727" s="25">
        <v>0</v>
      </c>
      <c r="AI727" s="25">
        <v>0</v>
      </c>
      <c r="AJ727" s="25">
        <v>0</v>
      </c>
    </row>
    <row r="728" spans="1:36" x14ac:dyDescent="0.35">
      <c r="A728" s="23" t="s">
        <v>745</v>
      </c>
      <c r="B728" s="23" t="s">
        <v>746</v>
      </c>
      <c r="C728" s="23" t="s">
        <v>747</v>
      </c>
      <c r="D728" s="23" t="s">
        <v>60</v>
      </c>
      <c r="E728" s="24">
        <v>161.1432370383215</v>
      </c>
      <c r="F728" s="23" t="s">
        <v>49</v>
      </c>
      <c r="G728" s="24">
        <v>160.76446714062772</v>
      </c>
      <c r="H728" s="23" t="s">
        <v>49</v>
      </c>
      <c r="I728" s="24">
        <v>162.31191052540314</v>
      </c>
      <c r="J728" s="23" t="s">
        <v>49</v>
      </c>
      <c r="K728" s="24">
        <v>0</v>
      </c>
      <c r="L728" s="24">
        <v>0</v>
      </c>
      <c r="M728" s="23">
        <v>1983</v>
      </c>
      <c r="N728" s="24">
        <v>28835</v>
      </c>
      <c r="O728" s="24">
        <v>20173</v>
      </c>
      <c r="P728" s="25">
        <v>0.69960117912259412</v>
      </c>
      <c r="Q728" s="24">
        <v>0</v>
      </c>
      <c r="R728" s="23" t="s">
        <v>41</v>
      </c>
      <c r="S728" s="23">
        <v>2004</v>
      </c>
      <c r="T728" s="23">
        <v>0.6</v>
      </c>
      <c r="U728" s="23">
        <v>0.6</v>
      </c>
      <c r="V728" s="23" t="s">
        <v>33</v>
      </c>
      <c r="W728" s="25">
        <v>0</v>
      </c>
      <c r="X728" s="25">
        <v>1</v>
      </c>
      <c r="Y728" s="25">
        <v>0</v>
      </c>
      <c r="Z728" s="25">
        <v>0</v>
      </c>
      <c r="AA728" s="25">
        <v>0</v>
      </c>
      <c r="AB728" s="25">
        <v>0</v>
      </c>
      <c r="AC728" s="25">
        <v>0</v>
      </c>
      <c r="AD728" s="25">
        <v>0</v>
      </c>
      <c r="AE728" s="25">
        <v>0</v>
      </c>
      <c r="AF728" s="25">
        <v>0</v>
      </c>
      <c r="AG728" s="25">
        <v>0</v>
      </c>
      <c r="AH728" s="25">
        <v>0</v>
      </c>
      <c r="AI728" s="25">
        <v>0</v>
      </c>
      <c r="AJ728" s="25">
        <v>0</v>
      </c>
    </row>
    <row r="729" spans="1:36" x14ac:dyDescent="0.35">
      <c r="A729" s="23" t="s">
        <v>643</v>
      </c>
      <c r="B729" s="23" t="s">
        <v>644</v>
      </c>
      <c r="C729" s="23" t="s">
        <v>645</v>
      </c>
      <c r="D729" s="23" t="s">
        <v>53</v>
      </c>
      <c r="E729" s="24">
        <v>236.28799129432852</v>
      </c>
      <c r="F729" s="23" t="s">
        <v>49</v>
      </c>
      <c r="G729" s="24">
        <v>256.2522084240174</v>
      </c>
      <c r="H729" s="23" t="s">
        <v>49</v>
      </c>
      <c r="I729" s="24">
        <v>251.7123287671233</v>
      </c>
      <c r="J729" s="23" t="s">
        <v>49</v>
      </c>
      <c r="K729" s="24">
        <v>16.936755857124567</v>
      </c>
      <c r="L729" s="24">
        <v>41.139770836000515</v>
      </c>
      <c r="M729" s="23">
        <v>1985</v>
      </c>
      <c r="N729" s="24">
        <v>31244</v>
      </c>
      <c r="O729" s="24">
        <v>27423</v>
      </c>
      <c r="P729" s="25">
        <v>0.87770451926769943</v>
      </c>
      <c r="Q729" s="24">
        <v>420</v>
      </c>
      <c r="R729" s="23" t="s">
        <v>41</v>
      </c>
      <c r="S729" s="23">
        <v>2017</v>
      </c>
      <c r="T729" s="23">
        <v>0.6</v>
      </c>
      <c r="U729" s="23">
        <v>0.121</v>
      </c>
      <c r="V729" s="23">
        <v>2022</v>
      </c>
      <c r="W729" s="25">
        <v>1</v>
      </c>
      <c r="X729" s="25">
        <v>0</v>
      </c>
      <c r="Y729" s="25">
        <v>0</v>
      </c>
      <c r="Z729" s="25">
        <v>0</v>
      </c>
      <c r="AA729" s="25">
        <v>0</v>
      </c>
      <c r="AB729" s="25">
        <v>0</v>
      </c>
      <c r="AC729" s="25">
        <v>0</v>
      </c>
      <c r="AD729" s="25">
        <v>0</v>
      </c>
      <c r="AE729" s="25">
        <v>0</v>
      </c>
      <c r="AF729" s="25">
        <v>0</v>
      </c>
      <c r="AG729" s="25">
        <v>0</v>
      </c>
      <c r="AH729" s="25">
        <v>0</v>
      </c>
      <c r="AI729" s="25">
        <v>0</v>
      </c>
      <c r="AJ729" s="25">
        <v>0</v>
      </c>
    </row>
    <row r="730" spans="1:36" x14ac:dyDescent="0.35">
      <c r="A730" s="23" t="s">
        <v>1660</v>
      </c>
      <c r="B730" s="23" t="s">
        <v>1661</v>
      </c>
      <c r="C730" s="23" t="s">
        <v>1662</v>
      </c>
      <c r="D730" s="23" t="s">
        <v>2989</v>
      </c>
      <c r="E730" s="24">
        <v>180.90975652173913</v>
      </c>
      <c r="F730" s="23" t="s">
        <v>33</v>
      </c>
      <c r="G730" s="24">
        <v>151.26702608695652</v>
      </c>
      <c r="H730" s="23" t="s">
        <v>33</v>
      </c>
      <c r="I730" s="24">
        <v>148.33417391304349</v>
      </c>
      <c r="J730" s="23" t="s">
        <v>33</v>
      </c>
      <c r="K730" s="24">
        <v>0</v>
      </c>
      <c r="L730" s="24">
        <v>0</v>
      </c>
      <c r="M730" s="23">
        <v>2005</v>
      </c>
      <c r="N730" s="24">
        <v>6900</v>
      </c>
      <c r="O730" s="24">
        <v>2103</v>
      </c>
      <c r="P730" s="25">
        <v>0.30478260869565216</v>
      </c>
      <c r="Q730" s="24">
        <v>0</v>
      </c>
      <c r="R730" s="23" t="s">
        <v>32</v>
      </c>
      <c r="S730" s="23">
        <v>0</v>
      </c>
      <c r="T730" s="23">
        <v>0</v>
      </c>
      <c r="U730" s="23">
        <v>0</v>
      </c>
      <c r="V730" s="23" t="s">
        <v>33</v>
      </c>
      <c r="W730" s="25">
        <v>0</v>
      </c>
      <c r="X730" s="25">
        <v>0</v>
      </c>
      <c r="Y730" s="25">
        <v>0</v>
      </c>
      <c r="Z730" s="25">
        <v>0</v>
      </c>
      <c r="AA730" s="25">
        <v>0</v>
      </c>
      <c r="AB730" s="25">
        <v>0</v>
      </c>
      <c r="AC730" s="25">
        <v>0</v>
      </c>
      <c r="AD730" s="25">
        <v>0</v>
      </c>
      <c r="AE730" s="25">
        <v>0</v>
      </c>
      <c r="AF730" s="25">
        <v>0</v>
      </c>
      <c r="AG730" s="25">
        <v>0</v>
      </c>
      <c r="AH730" s="25">
        <v>1</v>
      </c>
      <c r="AI730" s="25">
        <v>0</v>
      </c>
      <c r="AJ730" s="25">
        <v>0</v>
      </c>
    </row>
    <row r="731" spans="1:36" x14ac:dyDescent="0.35">
      <c r="A731" s="23" t="s">
        <v>1777</v>
      </c>
      <c r="B731" s="23" t="s">
        <v>2952</v>
      </c>
      <c r="C731" s="23" t="s">
        <v>1778</v>
      </c>
      <c r="D731" s="23" t="s">
        <v>60</v>
      </c>
      <c r="E731" s="24">
        <v>197.46983299337074</v>
      </c>
      <c r="F731" s="23" t="s">
        <v>31</v>
      </c>
      <c r="G731" s="24">
        <v>205.57052269250383</v>
      </c>
      <c r="H731" s="23" t="s">
        <v>31</v>
      </c>
      <c r="I731" s="24">
        <v>199.03166114227437</v>
      </c>
      <c r="J731" s="23" t="s">
        <v>31</v>
      </c>
      <c r="K731" s="24">
        <v>0</v>
      </c>
      <c r="L731" s="24">
        <v>0</v>
      </c>
      <c r="M731" s="23">
        <v>2007</v>
      </c>
      <c r="N731" s="24">
        <v>7844</v>
      </c>
      <c r="O731" s="24">
        <v>5473</v>
      </c>
      <c r="P731" s="25">
        <v>0.69773074961754211</v>
      </c>
      <c r="Q731" s="24">
        <v>0</v>
      </c>
      <c r="R731" s="23" t="s">
        <v>32</v>
      </c>
      <c r="S731" s="23">
        <v>2007</v>
      </c>
      <c r="T731" s="23">
        <v>0</v>
      </c>
      <c r="U731" s="23">
        <v>0</v>
      </c>
      <c r="V731" s="23" t="s">
        <v>33</v>
      </c>
      <c r="W731" s="25">
        <v>0</v>
      </c>
      <c r="X731" s="25">
        <v>1</v>
      </c>
      <c r="Y731" s="25">
        <v>0</v>
      </c>
      <c r="Z731" s="25">
        <v>0</v>
      </c>
      <c r="AA731" s="25">
        <v>0</v>
      </c>
      <c r="AB731" s="25">
        <v>0</v>
      </c>
      <c r="AC731" s="25">
        <v>0</v>
      </c>
      <c r="AD731" s="25">
        <v>0</v>
      </c>
      <c r="AE731" s="25">
        <v>0</v>
      </c>
      <c r="AF731" s="25">
        <v>0</v>
      </c>
      <c r="AG731" s="25">
        <v>0</v>
      </c>
      <c r="AH731" s="25">
        <v>0</v>
      </c>
      <c r="AI731" s="25">
        <v>0</v>
      </c>
      <c r="AJ731" s="25">
        <v>0</v>
      </c>
    </row>
    <row r="732" spans="1:36" x14ac:dyDescent="0.35">
      <c r="A732" s="23" t="s">
        <v>1867</v>
      </c>
      <c r="B732" s="23" t="s">
        <v>1868</v>
      </c>
      <c r="C732" s="23" t="s">
        <v>1869</v>
      </c>
      <c r="D732" s="23" t="s">
        <v>53</v>
      </c>
      <c r="E732" s="24">
        <v>231.66502138481101</v>
      </c>
      <c r="F732" s="23" t="s">
        <v>49</v>
      </c>
      <c r="G732" s="24">
        <v>244.65032944168306</v>
      </c>
      <c r="H732" s="23" t="s">
        <v>49</v>
      </c>
      <c r="I732" s="24">
        <v>271.64674026124152</v>
      </c>
      <c r="J732" s="23" t="s">
        <v>49</v>
      </c>
      <c r="K732" s="24">
        <v>1.6563403074789043</v>
      </c>
      <c r="L732" s="24">
        <v>5.5617847647670793</v>
      </c>
      <c r="M732" s="23">
        <v>2006</v>
      </c>
      <c r="N732" s="24">
        <v>8651</v>
      </c>
      <c r="O732" s="24">
        <v>6728</v>
      </c>
      <c r="P732" s="25">
        <v>0.77771355912611262</v>
      </c>
      <c r="Q732" s="24">
        <v>194</v>
      </c>
      <c r="R732" s="23" t="s">
        <v>41</v>
      </c>
      <c r="S732" s="23">
        <v>2014</v>
      </c>
      <c r="T732" s="23">
        <v>1.05</v>
      </c>
      <c r="U732" s="23">
        <v>0</v>
      </c>
      <c r="V732" s="23" t="s">
        <v>33</v>
      </c>
      <c r="W732" s="25">
        <v>1</v>
      </c>
      <c r="X732" s="25">
        <v>0</v>
      </c>
      <c r="Y732" s="25">
        <v>0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  <c r="AE732" s="25">
        <v>0</v>
      </c>
      <c r="AF732" s="25">
        <v>0</v>
      </c>
      <c r="AG732" s="25">
        <v>0</v>
      </c>
      <c r="AH732" s="25">
        <v>0</v>
      </c>
      <c r="AI732" s="25">
        <v>0</v>
      </c>
      <c r="AJ732" s="25">
        <v>0</v>
      </c>
    </row>
    <row r="733" spans="1:36" x14ac:dyDescent="0.35">
      <c r="A733" s="23" t="s">
        <v>1751</v>
      </c>
      <c r="B733" s="23" t="s">
        <v>1752</v>
      </c>
      <c r="C733" s="23" t="s">
        <v>1753</v>
      </c>
      <c r="D733" s="23" t="s">
        <v>30</v>
      </c>
      <c r="E733" s="24">
        <v>270.95647873365448</v>
      </c>
      <c r="F733" s="23" t="s">
        <v>33</v>
      </c>
      <c r="G733" s="24">
        <v>272.24424721266342</v>
      </c>
      <c r="H733" s="23" t="s">
        <v>33</v>
      </c>
      <c r="I733" s="24">
        <v>280.60130461114932</v>
      </c>
      <c r="J733" s="23" t="s">
        <v>33</v>
      </c>
      <c r="K733" s="24">
        <v>0</v>
      </c>
      <c r="L733" s="24">
        <v>0</v>
      </c>
      <c r="M733" s="23">
        <v>1987</v>
      </c>
      <c r="N733" s="24">
        <v>36325</v>
      </c>
      <c r="O733" s="24">
        <v>15584</v>
      </c>
      <c r="P733" s="25">
        <v>0.42901582931865107</v>
      </c>
      <c r="Q733" s="24">
        <v>0</v>
      </c>
      <c r="R733" s="23" t="s">
        <v>71</v>
      </c>
      <c r="S733" s="23">
        <v>2016</v>
      </c>
      <c r="T733" s="23">
        <v>0.58599999999999997</v>
      </c>
      <c r="U733" s="23">
        <v>0.38500000000000001</v>
      </c>
      <c r="V733" s="23" t="s">
        <v>33</v>
      </c>
      <c r="W733" s="25">
        <v>0</v>
      </c>
      <c r="X733" s="25">
        <v>0</v>
      </c>
      <c r="Y733" s="25">
        <v>1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  <c r="AE733" s="25">
        <v>0</v>
      </c>
      <c r="AF733" s="25">
        <v>0</v>
      </c>
      <c r="AG733" s="25">
        <v>0</v>
      </c>
      <c r="AH733" s="25">
        <v>0</v>
      </c>
      <c r="AI733" s="25">
        <v>0</v>
      </c>
      <c r="AJ733" s="25">
        <v>0</v>
      </c>
    </row>
    <row r="734" spans="1:36" x14ac:dyDescent="0.35">
      <c r="A734" s="23" t="s">
        <v>1164</v>
      </c>
      <c r="B734" s="23" t="s">
        <v>1165</v>
      </c>
      <c r="C734" s="23" t="s">
        <v>1166</v>
      </c>
      <c r="D734" s="23" t="s">
        <v>40</v>
      </c>
      <c r="E734" s="24">
        <v>73.294616755793228</v>
      </c>
      <c r="F734" s="23" t="s">
        <v>33</v>
      </c>
      <c r="G734" s="24">
        <v>80.99737311192419</v>
      </c>
      <c r="H734" s="23" t="s">
        <v>33</v>
      </c>
      <c r="I734" s="24">
        <v>86.261921068267824</v>
      </c>
      <c r="J734" s="23" t="s">
        <v>33</v>
      </c>
      <c r="K734" s="24">
        <v>0</v>
      </c>
      <c r="L734" s="24">
        <v>0</v>
      </c>
      <c r="M734" s="23">
        <v>1981</v>
      </c>
      <c r="N734" s="24">
        <v>31977</v>
      </c>
      <c r="O734" s="24">
        <v>19356</v>
      </c>
      <c r="P734" s="25">
        <v>0.60531006661037623</v>
      </c>
      <c r="Q734" s="24">
        <v>0</v>
      </c>
      <c r="R734" s="23" t="s">
        <v>41</v>
      </c>
      <c r="S734" s="23">
        <v>2015</v>
      </c>
      <c r="T734" s="23">
        <v>0.61199999999999999</v>
      </c>
      <c r="U734" s="23">
        <v>0</v>
      </c>
      <c r="V734" s="23" t="s">
        <v>33</v>
      </c>
      <c r="W734" s="25">
        <v>0</v>
      </c>
      <c r="X734" s="25">
        <v>0.49815562972070965</v>
      </c>
      <c r="Y734" s="25">
        <v>0.50184437027929041</v>
      </c>
      <c r="Z734" s="25">
        <v>0</v>
      </c>
      <c r="AA734" s="25">
        <v>0</v>
      </c>
      <c r="AB734" s="25">
        <v>0</v>
      </c>
      <c r="AC734" s="25">
        <v>0</v>
      </c>
      <c r="AD734" s="25">
        <v>0</v>
      </c>
      <c r="AE734" s="25">
        <v>0</v>
      </c>
      <c r="AF734" s="25">
        <v>0</v>
      </c>
      <c r="AG734" s="25">
        <v>0</v>
      </c>
      <c r="AH734" s="25">
        <v>0</v>
      </c>
      <c r="AI734" s="25">
        <v>0</v>
      </c>
      <c r="AJ734" s="25">
        <v>0</v>
      </c>
    </row>
    <row r="735" spans="1:36" x14ac:dyDescent="0.35">
      <c r="A735" s="23" t="s">
        <v>334</v>
      </c>
      <c r="B735" s="23" t="s">
        <v>335</v>
      </c>
      <c r="C735" s="23" t="s">
        <v>336</v>
      </c>
      <c r="D735" s="23" t="s">
        <v>2988</v>
      </c>
      <c r="E735" s="24">
        <v>54.57134104599178</v>
      </c>
      <c r="F735" s="23" t="s">
        <v>33</v>
      </c>
      <c r="G735" s="24">
        <v>54.468688886438649</v>
      </c>
      <c r="H735" s="23" t="s">
        <v>33</v>
      </c>
      <c r="I735" s="24">
        <v>54.610355922294431</v>
      </c>
      <c r="J735" s="23" t="s">
        <v>33</v>
      </c>
      <c r="K735" s="24">
        <v>0.24245999421907335</v>
      </c>
      <c r="L735" s="24">
        <v>3.3537280590438829</v>
      </c>
      <c r="M735" s="23">
        <v>2022</v>
      </c>
      <c r="N735" s="24">
        <v>12699.002200000001</v>
      </c>
      <c r="O735" s="24">
        <v>7867</v>
      </c>
      <c r="P735" s="25">
        <v>0.61949749091310491</v>
      </c>
      <c r="Q735" s="24">
        <v>69</v>
      </c>
      <c r="R735" s="23" t="s">
        <v>32</v>
      </c>
      <c r="S735" s="23">
        <v>2013</v>
      </c>
      <c r="T735" s="23">
        <v>0</v>
      </c>
      <c r="U735" s="23">
        <v>54.06</v>
      </c>
      <c r="V735" s="23" t="s">
        <v>33</v>
      </c>
      <c r="W735" s="25">
        <v>0</v>
      </c>
      <c r="X735" s="25">
        <v>0</v>
      </c>
      <c r="Y735" s="25">
        <v>0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  <c r="AE735" s="25">
        <v>0</v>
      </c>
      <c r="AF735" s="25">
        <v>0</v>
      </c>
      <c r="AG735" s="25">
        <v>1</v>
      </c>
      <c r="AH735" s="25">
        <v>0</v>
      </c>
      <c r="AI735" s="25">
        <v>0</v>
      </c>
      <c r="AJ735" s="25">
        <v>0</v>
      </c>
    </row>
    <row r="736" spans="1:36" x14ac:dyDescent="0.35">
      <c r="A736" s="23" t="s">
        <v>2047</v>
      </c>
      <c r="B736" s="23" t="s">
        <v>2048</v>
      </c>
      <c r="C736" s="23" t="s">
        <v>2049</v>
      </c>
      <c r="D736" s="23" t="s">
        <v>1891</v>
      </c>
      <c r="E736" s="24">
        <v>81.761449870129866</v>
      </c>
      <c r="F736" s="23" t="s">
        <v>36</v>
      </c>
      <c r="G736" s="24">
        <v>79.436846753246755</v>
      </c>
      <c r="H736" s="23" t="s">
        <v>36</v>
      </c>
      <c r="I736" s="24">
        <v>79.781188571428572</v>
      </c>
      <c r="J736" s="23" t="s">
        <v>36</v>
      </c>
      <c r="K736" s="24">
        <v>0</v>
      </c>
      <c r="L736" s="24">
        <v>0</v>
      </c>
      <c r="M736" s="23">
        <v>2019</v>
      </c>
      <c r="N736" s="24">
        <v>19250</v>
      </c>
      <c r="O736" s="24">
        <v>4910</v>
      </c>
      <c r="P736" s="25">
        <v>0.25506493506493505</v>
      </c>
      <c r="Q736" s="24">
        <v>0</v>
      </c>
      <c r="R736" s="23" t="s">
        <v>32</v>
      </c>
      <c r="S736" s="23">
        <v>0</v>
      </c>
      <c r="T736" s="23">
        <v>0</v>
      </c>
      <c r="U736" s="23">
        <v>0</v>
      </c>
      <c r="V736" s="23" t="s">
        <v>33</v>
      </c>
      <c r="W736" s="25">
        <v>0</v>
      </c>
      <c r="X736" s="25">
        <v>0</v>
      </c>
      <c r="Y736" s="25">
        <v>0</v>
      </c>
      <c r="Z736" s="25">
        <v>0</v>
      </c>
      <c r="AA736" s="25">
        <v>0</v>
      </c>
      <c r="AB736" s="25">
        <v>0</v>
      </c>
      <c r="AC736" s="25">
        <v>0</v>
      </c>
      <c r="AD736" s="25">
        <v>1</v>
      </c>
      <c r="AE736" s="25">
        <v>0</v>
      </c>
      <c r="AF736" s="25">
        <v>0</v>
      </c>
      <c r="AG736" s="25">
        <v>0</v>
      </c>
      <c r="AH736" s="25">
        <v>0</v>
      </c>
      <c r="AI736" s="25">
        <v>0</v>
      </c>
      <c r="AJ736" s="25">
        <v>0</v>
      </c>
    </row>
    <row r="737" spans="1:36" x14ac:dyDescent="0.35">
      <c r="A737" s="23" t="s">
        <v>2034</v>
      </c>
      <c r="B737" s="23" t="s">
        <v>2035</v>
      </c>
      <c r="C737" s="23" t="s">
        <v>2036</v>
      </c>
      <c r="D737" s="23" t="s">
        <v>184</v>
      </c>
      <c r="E737" s="24">
        <v>40.094115732368898</v>
      </c>
      <c r="F737" s="23" t="s">
        <v>61</v>
      </c>
      <c r="G737" s="24">
        <v>42.257473779385172</v>
      </c>
      <c r="H737" s="23" t="s">
        <v>61</v>
      </c>
      <c r="I737" s="24">
        <v>54.951770343580463</v>
      </c>
      <c r="J737" s="23" t="s">
        <v>36</v>
      </c>
      <c r="K737" s="24">
        <v>0</v>
      </c>
      <c r="L737" s="24">
        <v>0</v>
      </c>
      <c r="M737" s="23">
        <v>2016</v>
      </c>
      <c r="N737" s="24">
        <v>5530</v>
      </c>
      <c r="O737" s="24">
        <v>689</v>
      </c>
      <c r="P737" s="25">
        <v>0.12459312839059675</v>
      </c>
      <c r="Q737" s="24">
        <v>0</v>
      </c>
      <c r="R737" s="23" t="s">
        <v>32</v>
      </c>
      <c r="S737" s="23">
        <v>2016</v>
      </c>
      <c r="T737" s="23">
        <v>0</v>
      </c>
      <c r="U737" s="23">
        <v>0</v>
      </c>
      <c r="V737" s="23" t="s">
        <v>33</v>
      </c>
      <c r="W737" s="25">
        <v>0</v>
      </c>
      <c r="X737" s="25">
        <v>0</v>
      </c>
      <c r="Y737" s="25">
        <v>0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  <c r="AE737" s="25">
        <v>1</v>
      </c>
      <c r="AF737" s="25">
        <v>0</v>
      </c>
      <c r="AG737" s="25">
        <v>0</v>
      </c>
      <c r="AH737" s="25">
        <v>0</v>
      </c>
      <c r="AI737" s="25">
        <v>0</v>
      </c>
      <c r="AJ737" s="25">
        <v>0</v>
      </c>
    </row>
    <row r="738" spans="1:36" x14ac:dyDescent="0.35">
      <c r="A738" s="23" t="s">
        <v>1733</v>
      </c>
      <c r="B738" s="23" t="s">
        <v>1734</v>
      </c>
      <c r="C738" s="23" t="s">
        <v>1735</v>
      </c>
      <c r="D738" s="23" t="s">
        <v>60</v>
      </c>
      <c r="E738" s="24">
        <v>151.58497428074784</v>
      </c>
      <c r="F738" s="23" t="s">
        <v>49</v>
      </c>
      <c r="G738" s="24">
        <v>159.97588456490121</v>
      </c>
      <c r="H738" s="23" t="s">
        <v>49</v>
      </c>
      <c r="I738" s="24">
        <v>161.25245521302637</v>
      </c>
      <c r="J738" s="23" t="s">
        <v>49</v>
      </c>
      <c r="K738" s="24">
        <v>0</v>
      </c>
      <c r="L738" s="24">
        <v>0.73415161942601725</v>
      </c>
      <c r="M738" s="23">
        <v>2017</v>
      </c>
      <c r="N738" s="24">
        <v>28189</v>
      </c>
      <c r="O738" s="24">
        <v>26779</v>
      </c>
      <c r="P738" s="25">
        <v>0.94998048884316577</v>
      </c>
      <c r="Q738" s="24">
        <v>0</v>
      </c>
      <c r="R738" s="23" t="s">
        <v>81</v>
      </c>
      <c r="S738" s="23">
        <v>2016</v>
      </c>
      <c r="T738" s="23">
        <v>0.6</v>
      </c>
      <c r="U738" s="23">
        <v>0</v>
      </c>
      <c r="V738" s="23" t="s">
        <v>33</v>
      </c>
      <c r="W738" s="25">
        <v>0</v>
      </c>
      <c r="X738" s="25">
        <v>1</v>
      </c>
      <c r="Y738" s="25">
        <v>0</v>
      </c>
      <c r="Z738" s="25">
        <v>0</v>
      </c>
      <c r="AA738" s="25">
        <v>0</v>
      </c>
      <c r="AB738" s="25">
        <v>0</v>
      </c>
      <c r="AC738" s="25">
        <v>0</v>
      </c>
      <c r="AD738" s="25">
        <v>0</v>
      </c>
      <c r="AE738" s="25">
        <v>0</v>
      </c>
      <c r="AF738" s="25">
        <v>0</v>
      </c>
      <c r="AG738" s="25">
        <v>0</v>
      </c>
      <c r="AH738" s="25">
        <v>0</v>
      </c>
      <c r="AI738" s="25">
        <v>0</v>
      </c>
      <c r="AJ738" s="25">
        <v>0</v>
      </c>
    </row>
    <row r="739" spans="1:36" x14ac:dyDescent="0.35">
      <c r="A739" s="23" t="s">
        <v>2082</v>
      </c>
      <c r="B739" s="23" t="s">
        <v>2083</v>
      </c>
      <c r="C739" s="23" t="s">
        <v>2084</v>
      </c>
      <c r="D739" s="23" t="s">
        <v>101</v>
      </c>
      <c r="E739" s="24">
        <v>88.547743252438195</v>
      </c>
      <c r="F739" s="23" t="s">
        <v>33</v>
      </c>
      <c r="G739" s="24">
        <v>93.475467288947144</v>
      </c>
      <c r="H739" s="23" t="s">
        <v>33</v>
      </c>
      <c r="I739" s="24">
        <v>93.481932992877674</v>
      </c>
      <c r="J739" s="23" t="s">
        <v>33</v>
      </c>
      <c r="K739" s="24">
        <v>0</v>
      </c>
      <c r="L739" s="24">
        <v>0</v>
      </c>
      <c r="M739" s="23">
        <v>2017</v>
      </c>
      <c r="N739" s="24">
        <v>15122.87</v>
      </c>
      <c r="O739" s="24">
        <v>9342</v>
      </c>
      <c r="P739" s="25">
        <v>0.61773988667494995</v>
      </c>
      <c r="Q739" s="24">
        <v>0</v>
      </c>
      <c r="R739" s="23" t="s">
        <v>71</v>
      </c>
      <c r="S739" s="23">
        <v>0</v>
      </c>
      <c r="T739" s="23">
        <v>0.69</v>
      </c>
      <c r="U739" s="23">
        <v>0.3</v>
      </c>
      <c r="V739" s="23" t="s">
        <v>33</v>
      </c>
      <c r="W739" s="25">
        <v>0</v>
      </c>
      <c r="X739" s="25">
        <v>0</v>
      </c>
      <c r="Y739" s="25">
        <v>0</v>
      </c>
      <c r="Z739" s="25">
        <v>0</v>
      </c>
      <c r="AA739" s="25">
        <v>0</v>
      </c>
      <c r="AB739" s="25">
        <v>0</v>
      </c>
      <c r="AC739" s="25">
        <v>0</v>
      </c>
      <c r="AD739" s="25">
        <v>0</v>
      </c>
      <c r="AE739" s="25">
        <v>0</v>
      </c>
      <c r="AF739" s="25">
        <v>1</v>
      </c>
      <c r="AG739" s="25">
        <v>0</v>
      </c>
      <c r="AH739" s="25">
        <v>0</v>
      </c>
      <c r="AI739" s="25">
        <v>0</v>
      </c>
      <c r="AJ739" s="25">
        <v>0</v>
      </c>
    </row>
    <row r="740" spans="1:36" x14ac:dyDescent="0.35">
      <c r="A740" s="23" t="s">
        <v>889</v>
      </c>
      <c r="B740" s="23" t="s">
        <v>890</v>
      </c>
      <c r="C740" s="23" t="s">
        <v>891</v>
      </c>
      <c r="D740" s="23" t="s">
        <v>85</v>
      </c>
      <c r="E740" s="24">
        <v>100.38464300983327</v>
      </c>
      <c r="F740" s="23" t="s">
        <v>49</v>
      </c>
      <c r="G740" s="24">
        <v>97.549106455750319</v>
      </c>
      <c r="H740" s="23" t="s">
        <v>49</v>
      </c>
      <c r="I740" s="24">
        <v>102.83939290294998</v>
      </c>
      <c r="J740" s="23" t="s">
        <v>49</v>
      </c>
      <c r="K740" s="24">
        <v>12.718683197947842</v>
      </c>
      <c r="L740" s="24">
        <v>39.048311244121422</v>
      </c>
      <c r="M740" s="23">
        <v>2013</v>
      </c>
      <c r="N740" s="24">
        <v>7017</v>
      </c>
      <c r="O740" s="24">
        <v>506</v>
      </c>
      <c r="P740" s="25">
        <v>7.2110588570614226E-2</v>
      </c>
      <c r="Q740" s="24">
        <v>0</v>
      </c>
      <c r="R740" s="23" t="s">
        <v>32</v>
      </c>
      <c r="S740" s="23">
        <v>0</v>
      </c>
      <c r="T740" s="23">
        <v>0</v>
      </c>
      <c r="U740" s="23">
        <v>0</v>
      </c>
      <c r="V740" s="23" t="s">
        <v>33</v>
      </c>
      <c r="W740" s="25">
        <v>0</v>
      </c>
      <c r="X740" s="25">
        <v>0</v>
      </c>
      <c r="Y740" s="25">
        <v>0</v>
      </c>
      <c r="Z740" s="25">
        <v>0</v>
      </c>
      <c r="AA740" s="25">
        <v>1</v>
      </c>
      <c r="AB740" s="25">
        <v>0</v>
      </c>
      <c r="AC740" s="25">
        <v>0</v>
      </c>
      <c r="AD740" s="25">
        <v>0</v>
      </c>
      <c r="AE740" s="25">
        <v>0</v>
      </c>
      <c r="AF740" s="25">
        <v>0</v>
      </c>
      <c r="AG740" s="25">
        <v>0</v>
      </c>
      <c r="AH740" s="25">
        <v>0</v>
      </c>
      <c r="AI740" s="25">
        <v>0</v>
      </c>
      <c r="AJ740" s="25">
        <v>0</v>
      </c>
    </row>
    <row r="741" spans="1:36" x14ac:dyDescent="0.35">
      <c r="A741" s="23" t="s">
        <v>2428</v>
      </c>
      <c r="B741" s="23" t="s">
        <v>2429</v>
      </c>
      <c r="C741" s="23" t="s">
        <v>2430</v>
      </c>
      <c r="D741" s="23" t="s">
        <v>1891</v>
      </c>
      <c r="E741" s="24">
        <v>182.04321492758996</v>
      </c>
      <c r="F741" s="23" t="s">
        <v>31</v>
      </c>
      <c r="G741" s="24">
        <v>179.36249867385706</v>
      </c>
      <c r="H741" s="23" t="s">
        <v>31</v>
      </c>
      <c r="I741" s="24">
        <v>174.84561910654207</v>
      </c>
      <c r="J741" s="23" t="s">
        <v>31</v>
      </c>
      <c r="K741" s="24">
        <v>0.14128017697311684</v>
      </c>
      <c r="L741" s="24">
        <v>0</v>
      </c>
      <c r="M741" s="23">
        <v>2005</v>
      </c>
      <c r="N741" s="24">
        <v>19040.18</v>
      </c>
      <c r="O741" s="24">
        <v>9195</v>
      </c>
      <c r="P741" s="25">
        <v>0.48292610679100723</v>
      </c>
      <c r="Q741" s="24">
        <v>0</v>
      </c>
      <c r="R741" s="23" t="s">
        <v>81</v>
      </c>
      <c r="S741" s="23">
        <v>2005</v>
      </c>
      <c r="T741" s="23">
        <v>43</v>
      </c>
      <c r="U741" s="23">
        <v>1.41</v>
      </c>
      <c r="V741" s="23" t="s">
        <v>33</v>
      </c>
      <c r="W741" s="25">
        <v>0</v>
      </c>
      <c r="X741" s="25">
        <v>0</v>
      </c>
      <c r="Y741" s="25">
        <v>0</v>
      </c>
      <c r="Z741" s="25">
        <v>0</v>
      </c>
      <c r="AA741" s="25">
        <v>0</v>
      </c>
      <c r="AB741" s="25">
        <v>0</v>
      </c>
      <c r="AC741" s="25">
        <v>0</v>
      </c>
      <c r="AD741" s="25">
        <v>1</v>
      </c>
      <c r="AE741" s="25">
        <v>0</v>
      </c>
      <c r="AF741" s="25">
        <v>0</v>
      </c>
      <c r="AG741" s="25">
        <v>0</v>
      </c>
      <c r="AH741" s="25">
        <v>0</v>
      </c>
      <c r="AI741" s="25">
        <v>0</v>
      </c>
      <c r="AJ741" s="25">
        <v>0</v>
      </c>
    </row>
    <row r="742" spans="1:36" x14ac:dyDescent="0.35">
      <c r="A742" s="23" t="s">
        <v>1443</v>
      </c>
      <c r="B742" s="23" t="s">
        <v>1444</v>
      </c>
      <c r="C742" s="23" t="s">
        <v>1445</v>
      </c>
      <c r="D742" s="23" t="s">
        <v>60</v>
      </c>
      <c r="E742" s="24">
        <v>140.68056807739026</v>
      </c>
      <c r="F742" s="23" t="s">
        <v>49</v>
      </c>
      <c r="G742" s="24">
        <v>156.11765370934592</v>
      </c>
      <c r="H742" s="23" t="s">
        <v>49</v>
      </c>
      <c r="I742" s="24">
        <v>183.52330897252668</v>
      </c>
      <c r="J742" s="23" t="s">
        <v>31</v>
      </c>
      <c r="K742" s="24">
        <v>0</v>
      </c>
      <c r="L742" s="24">
        <v>0</v>
      </c>
      <c r="M742" s="23">
        <v>2001</v>
      </c>
      <c r="N742" s="24">
        <v>10348.59</v>
      </c>
      <c r="O742" s="24">
        <v>9808.36</v>
      </c>
      <c r="P742" s="25">
        <v>0.94779675298760513</v>
      </c>
      <c r="Q742" s="24">
        <v>0</v>
      </c>
      <c r="R742" s="23" t="s">
        <v>81</v>
      </c>
      <c r="S742" s="23">
        <v>2017</v>
      </c>
      <c r="T742" s="23">
        <v>1.07</v>
      </c>
      <c r="U742" s="23">
        <v>0.41</v>
      </c>
      <c r="V742" s="23" t="s">
        <v>33</v>
      </c>
      <c r="W742" s="25">
        <v>0</v>
      </c>
      <c r="X742" s="25">
        <v>0.91266346429803491</v>
      </c>
      <c r="Y742" s="25">
        <v>0</v>
      </c>
      <c r="Z742" s="25">
        <v>0</v>
      </c>
      <c r="AA742" s="25">
        <v>0</v>
      </c>
      <c r="AB742" s="25">
        <v>0</v>
      </c>
      <c r="AC742" s="25">
        <v>0</v>
      </c>
      <c r="AD742" s="25">
        <v>0</v>
      </c>
      <c r="AE742" s="25">
        <v>0</v>
      </c>
      <c r="AF742" s="25">
        <v>8.7336535701965187E-2</v>
      </c>
      <c r="AG742" s="25">
        <v>0</v>
      </c>
      <c r="AH742" s="25">
        <v>0</v>
      </c>
      <c r="AI742" s="25">
        <v>0</v>
      </c>
      <c r="AJ742" s="25">
        <v>0</v>
      </c>
    </row>
    <row r="743" spans="1:36" x14ac:dyDescent="0.35">
      <c r="A743" s="23" t="s">
        <v>1126</v>
      </c>
      <c r="B743" s="23" t="s">
        <v>1127</v>
      </c>
      <c r="C743" s="23" t="s">
        <v>1128</v>
      </c>
      <c r="D743" s="23" t="s">
        <v>60</v>
      </c>
      <c r="E743" s="24">
        <v>63.730122043094489</v>
      </c>
      <c r="F743" s="23" t="s">
        <v>61</v>
      </c>
      <c r="G743" s="24">
        <v>65.594657196359179</v>
      </c>
      <c r="H743" s="23" t="s">
        <v>61</v>
      </c>
      <c r="I743" s="24">
        <v>65.146441752900316</v>
      </c>
      <c r="J743" s="23" t="s">
        <v>61</v>
      </c>
      <c r="K743" s="24">
        <v>0</v>
      </c>
      <c r="L743" s="24">
        <v>0</v>
      </c>
      <c r="M743" s="23">
        <v>2020</v>
      </c>
      <c r="N743" s="24">
        <v>22087.279999999999</v>
      </c>
      <c r="O743" s="24">
        <v>11905</v>
      </c>
      <c r="P743" s="25">
        <v>0.53899801152518556</v>
      </c>
      <c r="Q743" s="24">
        <v>0</v>
      </c>
      <c r="R743" s="23" t="s">
        <v>41</v>
      </c>
      <c r="S743" s="23">
        <v>2019</v>
      </c>
      <c r="T743" s="23">
        <v>0.56000000000000005</v>
      </c>
      <c r="U743" s="23">
        <v>0.13</v>
      </c>
      <c r="V743" s="23" t="s">
        <v>33</v>
      </c>
      <c r="W743" s="25">
        <v>0</v>
      </c>
      <c r="X743" s="25">
        <v>1</v>
      </c>
      <c r="Y743" s="25">
        <v>0</v>
      </c>
      <c r="Z743" s="25">
        <v>0</v>
      </c>
      <c r="AA743" s="25">
        <v>0</v>
      </c>
      <c r="AB743" s="25">
        <v>0</v>
      </c>
      <c r="AC743" s="25">
        <v>0</v>
      </c>
      <c r="AD743" s="25">
        <v>0</v>
      </c>
      <c r="AE743" s="25">
        <v>0</v>
      </c>
      <c r="AF743" s="25">
        <v>0</v>
      </c>
      <c r="AG743" s="25">
        <v>0</v>
      </c>
      <c r="AH743" s="25">
        <v>0</v>
      </c>
      <c r="AI743" s="25">
        <v>0</v>
      </c>
      <c r="AJ743" s="25">
        <v>0</v>
      </c>
    </row>
    <row r="744" spans="1:36" x14ac:dyDescent="0.35">
      <c r="A744" s="23" t="s">
        <v>1187</v>
      </c>
      <c r="B744" s="23" t="s">
        <v>1188</v>
      </c>
      <c r="C744" s="23" t="s">
        <v>1189</v>
      </c>
      <c r="D744" s="23" t="s">
        <v>30</v>
      </c>
      <c r="E744" s="24">
        <v>108.58737387633995</v>
      </c>
      <c r="F744" s="23" t="s">
        <v>33</v>
      </c>
      <c r="G744" s="24">
        <v>105.97612692217139</v>
      </c>
      <c r="H744" s="23" t="s">
        <v>61</v>
      </c>
      <c r="I744" s="24">
        <v>50.817309683403728</v>
      </c>
      <c r="J744" s="23" t="s">
        <v>61</v>
      </c>
      <c r="K744" s="24">
        <v>0</v>
      </c>
      <c r="L744" s="24">
        <v>0</v>
      </c>
      <c r="M744" s="23">
        <v>1999</v>
      </c>
      <c r="N744" s="24">
        <v>176265.5</v>
      </c>
      <c r="O744" s="24">
        <v>119109</v>
      </c>
      <c r="P744" s="25">
        <v>0.67573631822449653</v>
      </c>
      <c r="Q744" s="24">
        <v>0</v>
      </c>
      <c r="R744" s="23" t="s">
        <v>41</v>
      </c>
      <c r="S744" s="23">
        <v>2018</v>
      </c>
      <c r="T744" s="23">
        <v>0.59299999999999997</v>
      </c>
      <c r="U744" s="23">
        <v>0.155</v>
      </c>
      <c r="V744" s="23">
        <v>2023</v>
      </c>
      <c r="W744" s="25">
        <v>0</v>
      </c>
      <c r="X744" s="25">
        <v>0</v>
      </c>
      <c r="Y744" s="25">
        <v>1</v>
      </c>
      <c r="Z744" s="25">
        <v>0</v>
      </c>
      <c r="AA744" s="25">
        <v>0</v>
      </c>
      <c r="AB744" s="25">
        <v>0</v>
      </c>
      <c r="AC744" s="25">
        <v>0</v>
      </c>
      <c r="AD744" s="25">
        <v>0</v>
      </c>
      <c r="AE744" s="25">
        <v>0</v>
      </c>
      <c r="AF744" s="25">
        <v>0</v>
      </c>
      <c r="AG744" s="25">
        <v>0</v>
      </c>
      <c r="AH744" s="25">
        <v>0</v>
      </c>
      <c r="AI744" s="25">
        <v>0</v>
      </c>
      <c r="AJ744" s="25">
        <v>0</v>
      </c>
    </row>
    <row r="745" spans="1:36" x14ac:dyDescent="0.35">
      <c r="A745" s="23" t="s">
        <v>1555</v>
      </c>
      <c r="B745" s="23" t="s">
        <v>1556</v>
      </c>
      <c r="C745" s="23" t="s">
        <v>1557</v>
      </c>
      <c r="D745" s="23" t="s">
        <v>30</v>
      </c>
      <c r="E745" s="24">
        <v>281.18407692307693</v>
      </c>
      <c r="F745" s="23" t="s">
        <v>33</v>
      </c>
      <c r="G745" s="24">
        <v>340.68184615384615</v>
      </c>
      <c r="H745" s="23" t="s">
        <v>36</v>
      </c>
      <c r="I745" s="24">
        <v>374.5423076923077</v>
      </c>
      <c r="J745" s="23" t="s">
        <v>36</v>
      </c>
      <c r="K745" s="24">
        <v>14.833615384615385</v>
      </c>
      <c r="L745" s="24">
        <v>28.71153846153846</v>
      </c>
      <c r="M745" s="23">
        <v>2009</v>
      </c>
      <c r="N745" s="24">
        <v>13000</v>
      </c>
      <c r="O745" s="24">
        <v>7508</v>
      </c>
      <c r="P745" s="25">
        <v>0.57753846153846156</v>
      </c>
      <c r="Q745" s="24">
        <v>0</v>
      </c>
      <c r="R745" s="23" t="s">
        <v>41</v>
      </c>
      <c r="S745" s="23">
        <v>2008</v>
      </c>
      <c r="T745" s="23">
        <v>0.95</v>
      </c>
      <c r="U745" s="23">
        <v>7.86</v>
      </c>
      <c r="V745" s="23" t="s">
        <v>33</v>
      </c>
      <c r="W745" s="25">
        <v>0</v>
      </c>
      <c r="X745" s="25">
        <v>0</v>
      </c>
      <c r="Y745" s="25">
        <v>1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  <c r="AE745" s="25">
        <v>0</v>
      </c>
      <c r="AF745" s="25">
        <v>0</v>
      </c>
      <c r="AG745" s="25">
        <v>0</v>
      </c>
      <c r="AH745" s="25">
        <v>0</v>
      </c>
      <c r="AI745" s="25">
        <v>0</v>
      </c>
      <c r="AJ745" s="25">
        <v>0</v>
      </c>
    </row>
    <row r="746" spans="1:36" x14ac:dyDescent="0.35">
      <c r="A746" s="23" t="s">
        <v>2840</v>
      </c>
      <c r="B746" s="23" t="s">
        <v>2841</v>
      </c>
      <c r="C746" s="23" t="s">
        <v>2842</v>
      </c>
      <c r="D746" s="23" t="s">
        <v>3037</v>
      </c>
      <c r="E746" s="24">
        <v>482.47552594062716</v>
      </c>
      <c r="F746" s="23" t="s">
        <v>33</v>
      </c>
      <c r="G746" s="24">
        <v>487.52244883722409</v>
      </c>
      <c r="H746" s="23" t="s">
        <v>33</v>
      </c>
      <c r="I746" s="24">
        <v>496.38108151559237</v>
      </c>
      <c r="J746" s="23" t="s">
        <v>33</v>
      </c>
      <c r="K746" s="24">
        <v>0</v>
      </c>
      <c r="L746" s="24">
        <v>0</v>
      </c>
      <c r="M746" s="23">
        <v>1981</v>
      </c>
      <c r="N746" s="24">
        <v>174598.13</v>
      </c>
      <c r="O746" s="24">
        <v>164580.19</v>
      </c>
      <c r="P746" s="25">
        <v>0.94262286772487192</v>
      </c>
      <c r="Q746" s="24">
        <v>0</v>
      </c>
      <c r="R746" s="23" t="s">
        <v>41</v>
      </c>
      <c r="S746" s="23">
        <v>2005</v>
      </c>
      <c r="T746" s="23">
        <v>1032</v>
      </c>
      <c r="U746" s="23">
        <v>0</v>
      </c>
      <c r="V746" s="23" t="s">
        <v>33</v>
      </c>
      <c r="W746" s="25">
        <v>0</v>
      </c>
      <c r="X746" s="25">
        <v>0</v>
      </c>
      <c r="Y746" s="25">
        <v>1.274636700104146E-2</v>
      </c>
      <c r="Z746" s="25">
        <v>0.98598405164542047</v>
      </c>
      <c r="AA746" s="25">
        <v>0</v>
      </c>
      <c r="AB746" s="25">
        <v>0</v>
      </c>
      <c r="AC746" s="25">
        <v>0</v>
      </c>
      <c r="AD746" s="25">
        <v>0</v>
      </c>
      <c r="AE746" s="25">
        <v>0</v>
      </c>
      <c r="AF746" s="25">
        <v>0</v>
      </c>
      <c r="AG746" s="25">
        <v>0</v>
      </c>
      <c r="AH746" s="25">
        <v>0</v>
      </c>
      <c r="AI746" s="25">
        <v>0</v>
      </c>
      <c r="AJ746" s="25">
        <v>1.2695813535380219E-3</v>
      </c>
    </row>
    <row r="747" spans="1:36" x14ac:dyDescent="0.35">
      <c r="A747" s="23" t="s">
        <v>2115</v>
      </c>
      <c r="B747" s="23" t="s">
        <v>2116</v>
      </c>
      <c r="C747" s="23" t="s">
        <v>2117</v>
      </c>
      <c r="D747" s="23" t="s">
        <v>1891</v>
      </c>
      <c r="E747" s="24">
        <v>86.195739773027185</v>
      </c>
      <c r="F747" s="23" t="s">
        <v>36</v>
      </c>
      <c r="G747" s="24">
        <v>99.857645816838215</v>
      </c>
      <c r="H747" s="23" t="s">
        <v>36</v>
      </c>
      <c r="I747" s="24">
        <v>101.71320137239378</v>
      </c>
      <c r="J747" s="23" t="s">
        <v>36</v>
      </c>
      <c r="K747" s="24">
        <v>5.9118500923726579E-3</v>
      </c>
      <c r="L747" s="24">
        <v>4.8561625758775399E-3</v>
      </c>
      <c r="M747" s="23">
        <v>2004</v>
      </c>
      <c r="N747" s="24">
        <v>18945</v>
      </c>
      <c r="O747" s="24">
        <v>1090</v>
      </c>
      <c r="P747" s="25">
        <v>5.75349696489839E-2</v>
      </c>
      <c r="Q747" s="24">
        <v>0</v>
      </c>
      <c r="R747" s="23" t="s">
        <v>32</v>
      </c>
      <c r="S747" s="23">
        <v>2004</v>
      </c>
      <c r="T747" s="23">
        <v>0</v>
      </c>
      <c r="U747" s="23">
        <v>0</v>
      </c>
      <c r="V747" s="23" t="s">
        <v>33</v>
      </c>
      <c r="W747" s="25">
        <v>0</v>
      </c>
      <c r="X747" s="25">
        <v>0</v>
      </c>
      <c r="Y747" s="25">
        <v>0</v>
      </c>
      <c r="Z747" s="25">
        <v>0</v>
      </c>
      <c r="AA747" s="25">
        <v>0</v>
      </c>
      <c r="AB747" s="25">
        <v>0</v>
      </c>
      <c r="AC747" s="25">
        <v>0</v>
      </c>
      <c r="AD747" s="25">
        <v>1</v>
      </c>
      <c r="AE747" s="25">
        <v>0</v>
      </c>
      <c r="AF747" s="25">
        <v>0</v>
      </c>
      <c r="AG747" s="25">
        <v>0</v>
      </c>
      <c r="AH747" s="25">
        <v>0</v>
      </c>
      <c r="AI747" s="25">
        <v>0</v>
      </c>
      <c r="AJ747" s="25">
        <v>0</v>
      </c>
    </row>
    <row r="748" spans="1:36" x14ac:dyDescent="0.35">
      <c r="A748" s="23" t="s">
        <v>2644</v>
      </c>
      <c r="B748" s="23" t="s">
        <v>2645</v>
      </c>
      <c r="C748" s="23" t="s">
        <v>2646</v>
      </c>
      <c r="D748" s="23" t="s">
        <v>2988</v>
      </c>
      <c r="E748" s="24">
        <v>144.85991272847014</v>
      </c>
      <c r="F748" s="23" t="s">
        <v>33</v>
      </c>
      <c r="G748" s="24">
        <v>137.23611888687634</v>
      </c>
      <c r="H748" s="23" t="s">
        <v>33</v>
      </c>
      <c r="I748" s="24">
        <v>88.639384159394041</v>
      </c>
      <c r="J748" s="23" t="s">
        <v>33</v>
      </c>
      <c r="K748" s="24">
        <v>0</v>
      </c>
      <c r="L748" s="24">
        <v>0</v>
      </c>
      <c r="M748" s="23">
        <v>1995</v>
      </c>
      <c r="N748" s="24">
        <v>6073</v>
      </c>
      <c r="O748" s="24">
        <v>4500</v>
      </c>
      <c r="P748" s="25">
        <v>0.74098468631648284</v>
      </c>
      <c r="Q748" s="24">
        <v>0</v>
      </c>
      <c r="R748" s="23" t="s">
        <v>33</v>
      </c>
      <c r="S748" s="23">
        <v>0</v>
      </c>
      <c r="T748" s="23">
        <v>0</v>
      </c>
      <c r="U748" s="23">
        <v>0</v>
      </c>
      <c r="V748" s="23">
        <v>1900</v>
      </c>
      <c r="W748" s="25">
        <v>0</v>
      </c>
      <c r="X748" s="25">
        <v>0</v>
      </c>
      <c r="Y748" s="25">
        <v>0</v>
      </c>
      <c r="Z748" s="25">
        <v>0</v>
      </c>
      <c r="AA748" s="25">
        <v>0</v>
      </c>
      <c r="AB748" s="25">
        <v>0</v>
      </c>
      <c r="AC748" s="25">
        <v>0</v>
      </c>
      <c r="AD748" s="25">
        <v>0</v>
      </c>
      <c r="AE748" s="25">
        <v>0</v>
      </c>
      <c r="AF748" s="25">
        <v>0</v>
      </c>
      <c r="AG748" s="25">
        <v>1</v>
      </c>
      <c r="AH748" s="25">
        <v>0</v>
      </c>
      <c r="AI748" s="25">
        <v>0</v>
      </c>
      <c r="AJ748" s="25">
        <v>0</v>
      </c>
    </row>
    <row r="749" spans="1:36" x14ac:dyDescent="0.35">
      <c r="A749" s="23" t="s">
        <v>1702</v>
      </c>
      <c r="B749" s="23" t="s">
        <v>1703</v>
      </c>
      <c r="C749" s="23" t="s">
        <v>1704</v>
      </c>
      <c r="D749" s="23" t="s">
        <v>94</v>
      </c>
      <c r="E749" s="24">
        <v>115.24905877733259</v>
      </c>
      <c r="F749" s="23" t="s">
        <v>36</v>
      </c>
      <c r="G749" s="24">
        <v>124.39721881240192</v>
      </c>
      <c r="H749" s="23" t="s">
        <v>36</v>
      </c>
      <c r="I749" s="24">
        <v>127.26319882631385</v>
      </c>
      <c r="J749" s="23" t="s">
        <v>36</v>
      </c>
      <c r="K749" s="24">
        <v>0</v>
      </c>
      <c r="L749" s="24">
        <v>0</v>
      </c>
      <c r="M749" s="23">
        <v>1999</v>
      </c>
      <c r="N749" s="24">
        <v>109862.42</v>
      </c>
      <c r="O749" s="24">
        <v>74944</v>
      </c>
      <c r="P749" s="25">
        <v>0.6821622898894818</v>
      </c>
      <c r="Q749" s="24">
        <v>0</v>
      </c>
      <c r="R749" s="23" t="s">
        <v>41</v>
      </c>
      <c r="S749" s="23">
        <v>2014</v>
      </c>
      <c r="T749" s="23">
        <v>0.63200000000000001</v>
      </c>
      <c r="U749" s="23">
        <v>0</v>
      </c>
      <c r="V749" s="23" t="s">
        <v>33</v>
      </c>
      <c r="W749" s="25">
        <v>0</v>
      </c>
      <c r="X749" s="25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1</v>
      </c>
      <c r="AD749" s="25">
        <v>0</v>
      </c>
      <c r="AE749" s="25">
        <v>0</v>
      </c>
      <c r="AF749" s="25">
        <v>0</v>
      </c>
      <c r="AG749" s="25">
        <v>0</v>
      </c>
      <c r="AH749" s="25">
        <v>0</v>
      </c>
      <c r="AI749" s="25">
        <v>0</v>
      </c>
      <c r="AJ749" s="25">
        <v>0</v>
      </c>
    </row>
    <row r="750" spans="1:36" x14ac:dyDescent="0.35">
      <c r="A750" s="23" t="s">
        <v>913</v>
      </c>
      <c r="B750" s="23" t="s">
        <v>914</v>
      </c>
      <c r="C750" s="23" t="s">
        <v>915</v>
      </c>
      <c r="D750" s="23" t="s">
        <v>94</v>
      </c>
      <c r="E750" s="24">
        <v>182.94126101694917</v>
      </c>
      <c r="F750" s="23" t="s">
        <v>49</v>
      </c>
      <c r="G750" s="24">
        <v>181.91209282920468</v>
      </c>
      <c r="H750" s="23" t="s">
        <v>49</v>
      </c>
      <c r="I750" s="24">
        <v>169.82664093872228</v>
      </c>
      <c r="J750" s="23" t="s">
        <v>49</v>
      </c>
      <c r="K750" s="24">
        <v>1.7902477183833116</v>
      </c>
      <c r="L750" s="24">
        <v>4.1170273794002608</v>
      </c>
      <c r="M750" s="23">
        <v>2014</v>
      </c>
      <c r="N750" s="24">
        <v>19175</v>
      </c>
      <c r="O750" s="24">
        <v>16700</v>
      </c>
      <c r="P750" s="25">
        <v>0.87092568448500651</v>
      </c>
      <c r="Q750" s="24">
        <v>0</v>
      </c>
      <c r="R750" s="23" t="s">
        <v>41</v>
      </c>
      <c r="S750" s="23">
        <v>2002</v>
      </c>
      <c r="T750" s="23">
        <v>1.19</v>
      </c>
      <c r="U750" s="23">
        <v>0</v>
      </c>
      <c r="V750" s="23" t="s">
        <v>33</v>
      </c>
      <c r="W750" s="25">
        <v>0</v>
      </c>
      <c r="X750" s="25">
        <v>0</v>
      </c>
      <c r="Y750" s="25">
        <v>0</v>
      </c>
      <c r="Z750" s="25">
        <v>0</v>
      </c>
      <c r="AA750" s="25">
        <v>0</v>
      </c>
      <c r="AB750" s="25">
        <v>0</v>
      </c>
      <c r="AC750" s="25">
        <v>1</v>
      </c>
      <c r="AD750" s="25">
        <v>0</v>
      </c>
      <c r="AE750" s="25">
        <v>0</v>
      </c>
      <c r="AF750" s="25">
        <v>0</v>
      </c>
      <c r="AG750" s="25">
        <v>0</v>
      </c>
      <c r="AH750" s="25">
        <v>0</v>
      </c>
      <c r="AI750" s="25">
        <v>0</v>
      </c>
      <c r="AJ750" s="25">
        <v>0</v>
      </c>
    </row>
    <row r="751" spans="1:36" x14ac:dyDescent="0.35">
      <c r="A751" s="23" t="s">
        <v>703</v>
      </c>
      <c r="B751" s="23" t="s">
        <v>704</v>
      </c>
      <c r="C751" s="23" t="s">
        <v>705</v>
      </c>
      <c r="D751" s="23" t="s">
        <v>70</v>
      </c>
      <c r="E751" s="24" t="s">
        <v>70</v>
      </c>
      <c r="F751" s="23" t="s">
        <v>70</v>
      </c>
      <c r="G751" s="24" t="s">
        <v>70</v>
      </c>
      <c r="H751" s="23" t="s">
        <v>70</v>
      </c>
      <c r="I751" s="24" t="s">
        <v>70</v>
      </c>
      <c r="J751" s="23" t="s">
        <v>70</v>
      </c>
      <c r="K751" s="24" t="s">
        <v>70</v>
      </c>
      <c r="L751" s="24" t="s">
        <v>70</v>
      </c>
      <c r="M751" s="23">
        <v>2015</v>
      </c>
      <c r="N751" s="24" t="s">
        <v>70</v>
      </c>
      <c r="O751" s="24" t="s">
        <v>70</v>
      </c>
      <c r="P751" s="25" t="s">
        <v>33</v>
      </c>
      <c r="Q751" s="24" t="s">
        <v>70</v>
      </c>
      <c r="R751" s="23" t="s">
        <v>41</v>
      </c>
      <c r="S751" s="23">
        <v>2014</v>
      </c>
      <c r="T751" s="23">
        <v>0.69</v>
      </c>
      <c r="U751" s="23">
        <v>0</v>
      </c>
      <c r="V751" s="23" t="s">
        <v>33</v>
      </c>
      <c r="W751" s="25" t="s">
        <v>70</v>
      </c>
      <c r="X751" s="25" t="s">
        <v>70</v>
      </c>
      <c r="Y751" s="25" t="s">
        <v>70</v>
      </c>
      <c r="Z751" s="25" t="s">
        <v>70</v>
      </c>
      <c r="AA751" s="25" t="s">
        <v>70</v>
      </c>
      <c r="AB751" s="25" t="s">
        <v>70</v>
      </c>
      <c r="AC751" s="25" t="s">
        <v>70</v>
      </c>
      <c r="AD751" s="25" t="s">
        <v>70</v>
      </c>
      <c r="AE751" s="25" t="s">
        <v>70</v>
      </c>
      <c r="AF751" s="25" t="s">
        <v>70</v>
      </c>
      <c r="AG751" s="25" t="s">
        <v>70</v>
      </c>
      <c r="AH751" s="25" t="s">
        <v>70</v>
      </c>
      <c r="AI751" s="25" t="s">
        <v>70</v>
      </c>
      <c r="AJ751" s="25" t="s">
        <v>70</v>
      </c>
    </row>
    <row r="752" spans="1:36" x14ac:dyDescent="0.35">
      <c r="A752" s="23" t="s">
        <v>654</v>
      </c>
      <c r="B752" s="23" t="s">
        <v>655</v>
      </c>
      <c r="C752" s="23" t="s">
        <v>656</v>
      </c>
      <c r="D752" s="23" t="s">
        <v>60</v>
      </c>
      <c r="E752" s="24">
        <v>126.85591861483528</v>
      </c>
      <c r="F752" s="23" t="s">
        <v>36</v>
      </c>
      <c r="G752" s="24">
        <v>129.09689415886277</v>
      </c>
      <c r="H752" s="23" t="s">
        <v>36</v>
      </c>
      <c r="I752" s="24">
        <v>144.6389543892744</v>
      </c>
      <c r="J752" s="23" t="s">
        <v>49</v>
      </c>
      <c r="K752" s="24">
        <v>0.37575961732803342</v>
      </c>
      <c r="L752" s="24">
        <v>5.7387320622515663E-2</v>
      </c>
      <c r="M752" s="23">
        <v>1982</v>
      </c>
      <c r="N752" s="24">
        <v>74215</v>
      </c>
      <c r="O752" s="24">
        <v>61500</v>
      </c>
      <c r="P752" s="25">
        <v>0.82867344876372706</v>
      </c>
      <c r="Q752" s="24">
        <v>0</v>
      </c>
      <c r="R752" s="23" t="s">
        <v>41</v>
      </c>
      <c r="S752" s="23">
        <v>2015</v>
      </c>
      <c r="T752" s="23">
        <v>0.65</v>
      </c>
      <c r="U752" s="23">
        <v>0.4</v>
      </c>
      <c r="V752" s="23">
        <v>2022</v>
      </c>
      <c r="W752" s="25">
        <v>0</v>
      </c>
      <c r="X752" s="25">
        <v>1</v>
      </c>
      <c r="Y752" s="25">
        <v>0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  <c r="AE752" s="25">
        <v>0</v>
      </c>
      <c r="AF752" s="25">
        <v>0</v>
      </c>
      <c r="AG752" s="25">
        <v>0</v>
      </c>
      <c r="AH752" s="25">
        <v>0</v>
      </c>
      <c r="AI752" s="25">
        <v>0</v>
      </c>
      <c r="AJ752" s="25">
        <v>0</v>
      </c>
    </row>
    <row r="753" spans="1:36" x14ac:dyDescent="0.35">
      <c r="A753" s="23" t="s">
        <v>820</v>
      </c>
      <c r="B753" s="23" t="s">
        <v>821</v>
      </c>
      <c r="C753" s="23" t="s">
        <v>822</v>
      </c>
      <c r="D753" s="23" t="s">
        <v>60</v>
      </c>
      <c r="E753" s="24">
        <v>89.796408914080288</v>
      </c>
      <c r="F753" s="23" t="s">
        <v>61</v>
      </c>
      <c r="G753" s="24">
        <v>89.505946875020499</v>
      </c>
      <c r="H753" s="23" t="s">
        <v>61</v>
      </c>
      <c r="I753" s="24">
        <v>55.389556067255782</v>
      </c>
      <c r="J753" s="23" t="s">
        <v>61</v>
      </c>
      <c r="K753" s="24">
        <v>0</v>
      </c>
      <c r="L753" s="24">
        <v>0</v>
      </c>
      <c r="M753" s="23">
        <v>1978</v>
      </c>
      <c r="N753" s="24">
        <v>7621.65</v>
      </c>
      <c r="O753" s="24">
        <v>7250</v>
      </c>
      <c r="P753" s="25">
        <v>0.9512375929096718</v>
      </c>
      <c r="Q753" s="24">
        <v>0</v>
      </c>
      <c r="R753" s="23" t="s">
        <v>32</v>
      </c>
      <c r="S753" s="23">
        <v>13</v>
      </c>
      <c r="T753" s="23">
        <v>0</v>
      </c>
      <c r="U753" s="23">
        <v>0</v>
      </c>
      <c r="V753" s="23" t="s">
        <v>33</v>
      </c>
      <c r="W753" s="25">
        <v>0</v>
      </c>
      <c r="X753" s="25">
        <v>1</v>
      </c>
      <c r="Y753" s="25">
        <v>0</v>
      </c>
      <c r="Z753" s="25">
        <v>0</v>
      </c>
      <c r="AA753" s="25">
        <v>0</v>
      </c>
      <c r="AB753" s="25">
        <v>0</v>
      </c>
      <c r="AC753" s="25">
        <v>0</v>
      </c>
      <c r="AD753" s="25">
        <v>0</v>
      </c>
      <c r="AE753" s="25">
        <v>0</v>
      </c>
      <c r="AF753" s="25">
        <v>0</v>
      </c>
      <c r="AG753" s="25">
        <v>0</v>
      </c>
      <c r="AH753" s="25">
        <v>0</v>
      </c>
      <c r="AI753" s="25">
        <v>0</v>
      </c>
      <c r="AJ753" s="25">
        <v>0</v>
      </c>
    </row>
    <row r="754" spans="1:36" x14ac:dyDescent="0.35">
      <c r="A754" s="23" t="s">
        <v>54</v>
      </c>
      <c r="B754" s="23" t="s">
        <v>55</v>
      </c>
      <c r="C754" s="23" t="s">
        <v>56</v>
      </c>
      <c r="D754" s="23" t="s">
        <v>2989</v>
      </c>
      <c r="E754" s="24">
        <v>137.6702078928823</v>
      </c>
      <c r="F754" s="23" t="s">
        <v>33</v>
      </c>
      <c r="G754" s="24">
        <v>138.94793868921775</v>
      </c>
      <c r="H754" s="23" t="s">
        <v>33</v>
      </c>
      <c r="I754" s="24">
        <v>134.89719873150105</v>
      </c>
      <c r="J754" s="23" t="s">
        <v>33</v>
      </c>
      <c r="K754" s="24">
        <v>0</v>
      </c>
      <c r="L754" s="24">
        <v>0</v>
      </c>
      <c r="M754" s="23">
        <v>1982</v>
      </c>
      <c r="N754" s="24">
        <v>8514</v>
      </c>
      <c r="O754" s="24">
        <v>1352</v>
      </c>
      <c r="P754" s="25">
        <v>0.15879727507634483</v>
      </c>
      <c r="Q754" s="24">
        <v>15</v>
      </c>
      <c r="R754" s="23" t="s">
        <v>32</v>
      </c>
      <c r="S754" s="23">
        <v>0</v>
      </c>
      <c r="T754" s="23">
        <v>0</v>
      </c>
      <c r="U754" s="23">
        <v>0</v>
      </c>
      <c r="V754" s="23" t="s">
        <v>33</v>
      </c>
      <c r="W754" s="25">
        <v>0</v>
      </c>
      <c r="X754" s="25">
        <v>0</v>
      </c>
      <c r="Y754" s="25">
        <v>0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  <c r="AE754" s="25">
        <v>0</v>
      </c>
      <c r="AF754" s="25">
        <v>0</v>
      </c>
      <c r="AG754" s="25">
        <v>0</v>
      </c>
      <c r="AH754" s="25">
        <v>1</v>
      </c>
      <c r="AI754" s="25">
        <v>0</v>
      </c>
      <c r="AJ754" s="25">
        <v>0</v>
      </c>
    </row>
    <row r="755" spans="1:36" x14ac:dyDescent="0.35">
      <c r="A755" s="23" t="s">
        <v>2040</v>
      </c>
      <c r="B755" s="23" t="s">
        <v>2041</v>
      </c>
      <c r="C755" s="23" t="s">
        <v>2042</v>
      </c>
      <c r="D755" s="23" t="s">
        <v>2988</v>
      </c>
      <c r="E755" s="24">
        <v>102.5990423785284</v>
      </c>
      <c r="F755" s="23" t="s">
        <v>33</v>
      </c>
      <c r="G755" s="24">
        <v>103.52016569461905</v>
      </c>
      <c r="H755" s="23" t="s">
        <v>33</v>
      </c>
      <c r="I755" s="24">
        <v>96.902898281914418</v>
      </c>
      <c r="J755" s="23" t="s">
        <v>33</v>
      </c>
      <c r="K755" s="24">
        <v>0.21384017201464597</v>
      </c>
      <c r="L755" s="24">
        <v>0.50343479724391871</v>
      </c>
      <c r="M755" s="23">
        <v>1978</v>
      </c>
      <c r="N755" s="24">
        <v>291138</v>
      </c>
      <c r="O755" s="24">
        <v>272093</v>
      </c>
      <c r="P755" s="25">
        <v>0.93458428648956848</v>
      </c>
      <c r="Q755" s="24">
        <v>0</v>
      </c>
      <c r="R755" s="23" t="s">
        <v>41</v>
      </c>
      <c r="S755" s="23">
        <v>2018</v>
      </c>
      <c r="T755" s="23">
        <v>1.5229999999999999</v>
      </c>
      <c r="U755" s="23">
        <v>3.5169999999999999</v>
      </c>
      <c r="V755" s="23">
        <v>2022</v>
      </c>
      <c r="W755" s="25">
        <v>0</v>
      </c>
      <c r="X755" s="25">
        <v>0</v>
      </c>
      <c r="Y755" s="25">
        <v>0</v>
      </c>
      <c r="Z755" s="25">
        <v>0</v>
      </c>
      <c r="AA755" s="25">
        <v>0</v>
      </c>
      <c r="AB755" s="25">
        <v>0</v>
      </c>
      <c r="AC755" s="25">
        <v>0</v>
      </c>
      <c r="AD755" s="25">
        <v>0</v>
      </c>
      <c r="AE755" s="25">
        <v>0</v>
      </c>
      <c r="AF755" s="25">
        <v>0</v>
      </c>
      <c r="AG755" s="25">
        <v>1</v>
      </c>
      <c r="AH755" s="25">
        <v>0</v>
      </c>
      <c r="AI755" s="25">
        <v>0</v>
      </c>
      <c r="AJ755" s="25">
        <v>0</v>
      </c>
    </row>
    <row r="756" spans="1:36" x14ac:dyDescent="0.35">
      <c r="A756" s="23" t="s">
        <v>72</v>
      </c>
      <c r="B756" s="23" t="s">
        <v>73</v>
      </c>
      <c r="C756" s="23" t="s">
        <v>74</v>
      </c>
      <c r="D756" s="23" t="s">
        <v>2989</v>
      </c>
      <c r="E756" s="24">
        <v>173.47716510755961</v>
      </c>
      <c r="F756" s="23" t="s">
        <v>33</v>
      </c>
      <c r="G756" s="24">
        <v>177.34482246419984</v>
      </c>
      <c r="H756" s="23" t="s">
        <v>33</v>
      </c>
      <c r="I756" s="24">
        <v>186.86751697987555</v>
      </c>
      <c r="J756" s="23" t="s">
        <v>33</v>
      </c>
      <c r="K756" s="24">
        <v>0</v>
      </c>
      <c r="L756" s="24">
        <v>0</v>
      </c>
      <c r="M756" s="23">
        <v>1991</v>
      </c>
      <c r="N756" s="24">
        <v>6126.37</v>
      </c>
      <c r="O756" s="24">
        <v>3000</v>
      </c>
      <c r="P756" s="25">
        <v>0.4896863885139161</v>
      </c>
      <c r="Q756" s="24">
        <v>0</v>
      </c>
      <c r="R756" s="23" t="s">
        <v>32</v>
      </c>
      <c r="S756" s="23">
        <v>0</v>
      </c>
      <c r="T756" s="23">
        <v>0</v>
      </c>
      <c r="U756" s="23">
        <v>0</v>
      </c>
      <c r="V756" s="23" t="s">
        <v>33</v>
      </c>
      <c r="W756" s="25">
        <v>0</v>
      </c>
      <c r="X756" s="25">
        <v>0</v>
      </c>
      <c r="Y756" s="25">
        <v>0</v>
      </c>
      <c r="Z756" s="25">
        <v>0</v>
      </c>
      <c r="AA756" s="25">
        <v>0</v>
      </c>
      <c r="AB756" s="25">
        <v>0</v>
      </c>
      <c r="AC756" s="25">
        <v>0</v>
      </c>
      <c r="AD756" s="25">
        <v>0</v>
      </c>
      <c r="AE756" s="25">
        <v>0</v>
      </c>
      <c r="AF756" s="25">
        <v>0</v>
      </c>
      <c r="AG756" s="25">
        <v>0</v>
      </c>
      <c r="AH756" s="25">
        <v>1</v>
      </c>
      <c r="AI756" s="25">
        <v>0</v>
      </c>
      <c r="AJ756" s="25">
        <v>0</v>
      </c>
    </row>
    <row r="757" spans="1:36" x14ac:dyDescent="0.35">
      <c r="A757" s="23" t="s">
        <v>511</v>
      </c>
      <c r="B757" s="23" t="s">
        <v>512</v>
      </c>
      <c r="C757" s="23" t="s">
        <v>513</v>
      </c>
      <c r="D757" s="23" t="s">
        <v>60</v>
      </c>
      <c r="E757" s="24">
        <v>222.12190381830652</v>
      </c>
      <c r="F757" s="23" t="s">
        <v>31</v>
      </c>
      <c r="G757" s="24">
        <v>229.54003505830346</v>
      </c>
      <c r="H757" s="23" t="s">
        <v>31</v>
      </c>
      <c r="I757" s="24">
        <v>182.31637832482281</v>
      </c>
      <c r="J757" s="23" t="s">
        <v>31</v>
      </c>
      <c r="K757" s="24">
        <v>0</v>
      </c>
      <c r="L757" s="24">
        <v>0</v>
      </c>
      <c r="M757" s="23">
        <v>2013</v>
      </c>
      <c r="N757" s="24">
        <v>13121</v>
      </c>
      <c r="O757" s="24">
        <v>12589</v>
      </c>
      <c r="P757" s="25">
        <v>0.95945430988491731</v>
      </c>
      <c r="Q757" s="24">
        <v>0</v>
      </c>
      <c r="R757" s="23" t="s">
        <v>41</v>
      </c>
      <c r="S757" s="23">
        <v>2024</v>
      </c>
      <c r="T757" s="23">
        <v>0.44</v>
      </c>
      <c r="U757" s="23">
        <v>0.16</v>
      </c>
      <c r="V757" s="23" t="s">
        <v>33</v>
      </c>
      <c r="W757" s="25">
        <v>0</v>
      </c>
      <c r="X757" s="25">
        <v>1</v>
      </c>
      <c r="Y757" s="25">
        <v>0</v>
      </c>
      <c r="Z757" s="25">
        <v>0</v>
      </c>
      <c r="AA757" s="25">
        <v>0</v>
      </c>
      <c r="AB757" s="25">
        <v>0</v>
      </c>
      <c r="AC757" s="25">
        <v>0</v>
      </c>
      <c r="AD757" s="25">
        <v>0</v>
      </c>
      <c r="AE757" s="25">
        <v>0</v>
      </c>
      <c r="AF757" s="25">
        <v>0</v>
      </c>
      <c r="AG757" s="25">
        <v>0</v>
      </c>
      <c r="AH757" s="25">
        <v>0</v>
      </c>
      <c r="AI757" s="25">
        <v>0</v>
      </c>
      <c r="AJ757" s="25">
        <v>0</v>
      </c>
    </row>
    <row r="758" spans="1:36" x14ac:dyDescent="0.35">
      <c r="A758" s="23" t="s">
        <v>640</v>
      </c>
      <c r="B758" s="23" t="s">
        <v>641</v>
      </c>
      <c r="C758" s="23" t="s">
        <v>642</v>
      </c>
      <c r="D758" s="23" t="s">
        <v>40</v>
      </c>
      <c r="E758" s="24">
        <v>212.44787952239483</v>
      </c>
      <c r="F758" s="23" t="s">
        <v>33</v>
      </c>
      <c r="G758" s="24">
        <v>216.11650485436891</v>
      </c>
      <c r="H758" s="23" t="s">
        <v>33</v>
      </c>
      <c r="I758" s="24">
        <v>222.58891655035723</v>
      </c>
      <c r="J758" s="23" t="s">
        <v>33</v>
      </c>
      <c r="K758" s="24">
        <v>4.4514497477653272</v>
      </c>
      <c r="L758" s="24">
        <v>11.104713485038742</v>
      </c>
      <c r="M758" s="23">
        <v>1999</v>
      </c>
      <c r="N758" s="24">
        <v>137134.20000000001</v>
      </c>
      <c r="O758" s="24">
        <v>130277</v>
      </c>
      <c r="P758" s="25">
        <v>0.94999642685777863</v>
      </c>
      <c r="Q758" s="24">
        <v>0</v>
      </c>
      <c r="R758" s="23" t="s">
        <v>41</v>
      </c>
      <c r="S758" s="23">
        <v>2022</v>
      </c>
      <c r="T758" s="23">
        <v>0.62</v>
      </c>
      <c r="U758" s="23">
        <v>0.9</v>
      </c>
      <c r="V758" s="23" t="s">
        <v>33</v>
      </c>
      <c r="W758" s="25">
        <v>0</v>
      </c>
      <c r="X758" s="25">
        <v>0.81769682544543953</v>
      </c>
      <c r="Y758" s="25">
        <v>0.18230317455456041</v>
      </c>
      <c r="Z758" s="25">
        <v>0</v>
      </c>
      <c r="AA758" s="25">
        <v>0</v>
      </c>
      <c r="AB758" s="25">
        <v>0</v>
      </c>
      <c r="AC758" s="25">
        <v>0</v>
      </c>
      <c r="AD758" s="25">
        <v>0</v>
      </c>
      <c r="AE758" s="25">
        <v>0</v>
      </c>
      <c r="AF758" s="25">
        <v>0</v>
      </c>
      <c r="AG758" s="25">
        <v>0</v>
      </c>
      <c r="AH758" s="25">
        <v>0</v>
      </c>
      <c r="AI758" s="25">
        <v>0</v>
      </c>
      <c r="AJ758" s="25">
        <v>0</v>
      </c>
    </row>
    <row r="759" spans="1:36" x14ac:dyDescent="0.35">
      <c r="A759" s="23" t="s">
        <v>331</v>
      </c>
      <c r="B759" s="23" t="s">
        <v>332</v>
      </c>
      <c r="C759" s="23" t="s">
        <v>333</v>
      </c>
      <c r="D759" s="23" t="s">
        <v>60</v>
      </c>
      <c r="E759" s="24">
        <v>50.392072000902836</v>
      </c>
      <c r="F759" s="23" t="s">
        <v>61</v>
      </c>
      <c r="G759" s="24">
        <v>45.388150321634015</v>
      </c>
      <c r="H759" s="23" t="s">
        <v>61</v>
      </c>
      <c r="I759" s="24">
        <v>43.310405146146032</v>
      </c>
      <c r="J759" s="23" t="s">
        <v>61</v>
      </c>
      <c r="K759" s="24">
        <v>0</v>
      </c>
      <c r="L759" s="24">
        <v>0</v>
      </c>
      <c r="M759" s="23">
        <v>1995</v>
      </c>
      <c r="N759" s="24">
        <v>8861</v>
      </c>
      <c r="O759" s="24">
        <v>2736</v>
      </c>
      <c r="P759" s="25">
        <v>0.30876876199074599</v>
      </c>
      <c r="Q759" s="24">
        <v>0</v>
      </c>
      <c r="R759" s="23" t="s">
        <v>32</v>
      </c>
      <c r="S759" s="23">
        <v>2010</v>
      </c>
      <c r="T759" s="23">
        <v>1</v>
      </c>
      <c r="U759" s="23">
        <v>1</v>
      </c>
      <c r="V759" s="23" t="s">
        <v>33</v>
      </c>
      <c r="W759" s="25">
        <v>0</v>
      </c>
      <c r="X759" s="25">
        <v>1</v>
      </c>
      <c r="Y759" s="25">
        <v>0</v>
      </c>
      <c r="Z759" s="25">
        <v>0</v>
      </c>
      <c r="AA759" s="25">
        <v>0</v>
      </c>
      <c r="AB759" s="25">
        <v>0</v>
      </c>
      <c r="AC759" s="25">
        <v>0</v>
      </c>
      <c r="AD759" s="25">
        <v>0</v>
      </c>
      <c r="AE759" s="25">
        <v>0</v>
      </c>
      <c r="AF759" s="25">
        <v>0</v>
      </c>
      <c r="AG759" s="25">
        <v>0</v>
      </c>
      <c r="AH759" s="25">
        <v>0</v>
      </c>
      <c r="AI759" s="25">
        <v>0</v>
      </c>
      <c r="AJ759" s="25">
        <v>0</v>
      </c>
    </row>
    <row r="760" spans="1:36" x14ac:dyDescent="0.35">
      <c r="A760" s="23" t="s">
        <v>1422</v>
      </c>
      <c r="B760" s="23" t="s">
        <v>1423</v>
      </c>
      <c r="C760" s="23" t="s">
        <v>1424</v>
      </c>
      <c r="D760" s="23" t="s">
        <v>2989</v>
      </c>
      <c r="E760" s="24">
        <v>458.74163530022702</v>
      </c>
      <c r="F760" s="23" t="s">
        <v>33</v>
      </c>
      <c r="G760" s="24">
        <v>464.64969277946324</v>
      </c>
      <c r="H760" s="23" t="s">
        <v>33</v>
      </c>
      <c r="I760" s="24">
        <v>437.26687312290971</v>
      </c>
      <c r="J760" s="23" t="s">
        <v>33</v>
      </c>
      <c r="K760" s="24">
        <v>20.545428586229594</v>
      </c>
      <c r="L760" s="24">
        <v>94.195218655355788</v>
      </c>
      <c r="M760" s="23">
        <v>1998</v>
      </c>
      <c r="N760" s="24">
        <v>7914.51</v>
      </c>
      <c r="O760" s="24">
        <v>6049</v>
      </c>
      <c r="P760" s="25">
        <v>0.76429241987185559</v>
      </c>
      <c r="Q760" s="24">
        <v>0</v>
      </c>
      <c r="R760" s="23" t="s">
        <v>41</v>
      </c>
      <c r="S760" s="23">
        <v>1996</v>
      </c>
      <c r="T760" s="23">
        <v>1.0609999999999999</v>
      </c>
      <c r="U760" s="23">
        <v>0.19600000000000001</v>
      </c>
      <c r="V760" s="23">
        <v>2023</v>
      </c>
      <c r="W760" s="25">
        <v>0</v>
      </c>
      <c r="X760" s="25">
        <v>0</v>
      </c>
      <c r="Y760" s="25">
        <v>0</v>
      </c>
      <c r="Z760" s="25">
        <v>0</v>
      </c>
      <c r="AA760" s="25">
        <v>0</v>
      </c>
      <c r="AB760" s="25">
        <v>0</v>
      </c>
      <c r="AC760" s="25">
        <v>0</v>
      </c>
      <c r="AD760" s="25">
        <v>0</v>
      </c>
      <c r="AE760" s="25">
        <v>0</v>
      </c>
      <c r="AF760" s="25">
        <v>0</v>
      </c>
      <c r="AG760" s="25">
        <v>0</v>
      </c>
      <c r="AH760" s="25">
        <v>1</v>
      </c>
      <c r="AI760" s="25">
        <v>0</v>
      </c>
      <c r="AJ760" s="25">
        <v>0</v>
      </c>
    </row>
    <row r="761" spans="1:36" x14ac:dyDescent="0.35">
      <c r="A761" s="23" t="s">
        <v>2343</v>
      </c>
      <c r="B761" s="23" t="s">
        <v>2344</v>
      </c>
      <c r="C761" s="23" t="s">
        <v>2345</v>
      </c>
      <c r="D761" s="23" t="s">
        <v>40</v>
      </c>
      <c r="E761" s="24">
        <v>138.7296108742004</v>
      </c>
      <c r="F761" s="23" t="s">
        <v>33</v>
      </c>
      <c r="G761" s="24">
        <v>154.55641613361766</v>
      </c>
      <c r="H761" s="23" t="s">
        <v>33</v>
      </c>
      <c r="I761" s="24">
        <v>149.58887793176964</v>
      </c>
      <c r="J761" s="23" t="s">
        <v>33</v>
      </c>
      <c r="K761" s="24">
        <v>0</v>
      </c>
      <c r="L761" s="24">
        <v>0</v>
      </c>
      <c r="M761" s="23">
        <v>1982</v>
      </c>
      <c r="N761" s="24">
        <v>11256</v>
      </c>
      <c r="O761" s="24">
        <v>11070</v>
      </c>
      <c r="P761" s="25">
        <v>0.98347547974413652</v>
      </c>
      <c r="Q761" s="24">
        <v>0</v>
      </c>
      <c r="R761" s="23" t="s">
        <v>41</v>
      </c>
      <c r="S761" s="23">
        <v>3</v>
      </c>
      <c r="T761" s="23">
        <v>0.65</v>
      </c>
      <c r="U761" s="23">
        <v>0</v>
      </c>
      <c r="V761" s="23" t="s">
        <v>33</v>
      </c>
      <c r="W761" s="25">
        <v>0</v>
      </c>
      <c r="X761" s="25">
        <v>0.20797796730632551</v>
      </c>
      <c r="Y761" s="25">
        <v>0.79202203269367444</v>
      </c>
      <c r="Z761" s="25">
        <v>0</v>
      </c>
      <c r="AA761" s="25">
        <v>0</v>
      </c>
      <c r="AB761" s="25">
        <v>0</v>
      </c>
      <c r="AC761" s="25">
        <v>0</v>
      </c>
      <c r="AD761" s="25">
        <v>0</v>
      </c>
      <c r="AE761" s="25">
        <v>0</v>
      </c>
      <c r="AF761" s="25">
        <v>0</v>
      </c>
      <c r="AG761" s="25">
        <v>0</v>
      </c>
      <c r="AH761" s="25">
        <v>0</v>
      </c>
      <c r="AI761" s="25">
        <v>0</v>
      </c>
      <c r="AJ761" s="25">
        <v>0</v>
      </c>
    </row>
    <row r="762" spans="1:36" x14ac:dyDescent="0.35">
      <c r="A762" s="23" t="s">
        <v>1823</v>
      </c>
      <c r="B762" s="23" t="s">
        <v>1824</v>
      </c>
      <c r="C762" s="23" t="s">
        <v>1825</v>
      </c>
      <c r="D762" s="23" t="s">
        <v>2989</v>
      </c>
      <c r="E762" s="24">
        <v>243.89519569272039</v>
      </c>
      <c r="F762" s="23" t="s">
        <v>33</v>
      </c>
      <c r="G762" s="24">
        <v>240.27115669358471</v>
      </c>
      <c r="H762" s="23" t="s">
        <v>33</v>
      </c>
      <c r="I762" s="24">
        <v>249.69721960933362</v>
      </c>
      <c r="J762" s="23" t="s">
        <v>33</v>
      </c>
      <c r="K762" s="24">
        <v>0</v>
      </c>
      <c r="L762" s="24">
        <v>0</v>
      </c>
      <c r="M762" s="23">
        <v>1935</v>
      </c>
      <c r="N762" s="24">
        <v>20443.53</v>
      </c>
      <c r="O762" s="24">
        <v>10221.5</v>
      </c>
      <c r="P762" s="25">
        <v>0.49998703746368656</v>
      </c>
      <c r="Q762" s="24">
        <v>0</v>
      </c>
      <c r="R762" s="23" t="s">
        <v>32</v>
      </c>
      <c r="S762" s="23">
        <v>0</v>
      </c>
      <c r="T762" s="23">
        <v>0</v>
      </c>
      <c r="U762" s="23">
        <v>0</v>
      </c>
      <c r="V762" s="23" t="s">
        <v>33</v>
      </c>
      <c r="W762" s="25">
        <v>0</v>
      </c>
      <c r="X762" s="25">
        <v>0</v>
      </c>
      <c r="Y762" s="25">
        <v>0</v>
      </c>
      <c r="Z762" s="25">
        <v>0</v>
      </c>
      <c r="AA762" s="25">
        <v>0</v>
      </c>
      <c r="AB762" s="25">
        <v>0</v>
      </c>
      <c r="AC762" s="25">
        <v>0</v>
      </c>
      <c r="AD762" s="25">
        <v>0</v>
      </c>
      <c r="AE762" s="25">
        <v>0</v>
      </c>
      <c r="AF762" s="25">
        <v>0</v>
      </c>
      <c r="AG762" s="25">
        <v>0</v>
      </c>
      <c r="AH762" s="25">
        <v>1</v>
      </c>
      <c r="AI762" s="25">
        <v>0</v>
      </c>
      <c r="AJ762" s="25">
        <v>0</v>
      </c>
    </row>
    <row r="763" spans="1:36" x14ac:dyDescent="0.35">
      <c r="A763" s="23" t="s">
        <v>471</v>
      </c>
      <c r="B763" s="23" t="s">
        <v>472</v>
      </c>
      <c r="C763" s="23" t="s">
        <v>473</v>
      </c>
      <c r="D763" s="23" t="s">
        <v>60</v>
      </c>
      <c r="E763" s="24">
        <v>158.19021076401958</v>
      </c>
      <c r="F763" s="23" t="s">
        <v>49</v>
      </c>
      <c r="G763" s="24">
        <v>105.61594655626627</v>
      </c>
      <c r="H763" s="23" t="s">
        <v>61</v>
      </c>
      <c r="I763" s="24">
        <v>113.88871095220173</v>
      </c>
      <c r="J763" s="23" t="s">
        <v>36</v>
      </c>
      <c r="K763" s="24">
        <v>0</v>
      </c>
      <c r="L763" s="24">
        <v>0</v>
      </c>
      <c r="M763" s="23">
        <v>2012</v>
      </c>
      <c r="N763" s="24">
        <v>5314</v>
      </c>
      <c r="O763" s="24">
        <v>3864</v>
      </c>
      <c r="P763" s="25">
        <v>0.72713586751975912</v>
      </c>
      <c r="Q763" s="24">
        <v>0</v>
      </c>
      <c r="R763" s="23" t="s">
        <v>41</v>
      </c>
      <c r="S763" s="23">
        <v>2022</v>
      </c>
      <c r="T763" s="23">
        <v>0.59099999999999997</v>
      </c>
      <c r="U763" s="23">
        <v>7.8E-2</v>
      </c>
      <c r="V763" s="23" t="s">
        <v>33</v>
      </c>
      <c r="W763" s="25">
        <v>0</v>
      </c>
      <c r="X763" s="25">
        <v>1</v>
      </c>
      <c r="Y763" s="25">
        <v>0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  <c r="AE763" s="25">
        <v>0</v>
      </c>
      <c r="AF763" s="25">
        <v>0</v>
      </c>
      <c r="AG763" s="25">
        <v>0</v>
      </c>
      <c r="AH763" s="25">
        <v>0</v>
      </c>
      <c r="AI763" s="25">
        <v>0</v>
      </c>
      <c r="AJ763" s="25">
        <v>0</v>
      </c>
    </row>
    <row r="764" spans="1:36" x14ac:dyDescent="0.35">
      <c r="A764" s="23" t="s">
        <v>1666</v>
      </c>
      <c r="B764" s="23" t="s">
        <v>1667</v>
      </c>
      <c r="C764" s="23" t="s">
        <v>1668</v>
      </c>
      <c r="D764" s="23" t="s">
        <v>2990</v>
      </c>
      <c r="E764" s="24">
        <v>97.897703241504175</v>
      </c>
      <c r="F764" s="23" t="s">
        <v>33</v>
      </c>
      <c r="G764" s="24">
        <v>98.528154656959416</v>
      </c>
      <c r="H764" s="23" t="s">
        <v>33</v>
      </c>
      <c r="I764" s="24">
        <v>88.583157104363977</v>
      </c>
      <c r="J764" s="23" t="s">
        <v>33</v>
      </c>
      <c r="K764" s="24">
        <v>0.24712132948718557</v>
      </c>
      <c r="L764" s="24">
        <v>0.73546170405888978</v>
      </c>
      <c r="M764" s="23">
        <v>1999</v>
      </c>
      <c r="N764" s="24">
        <v>210427</v>
      </c>
      <c r="O764" s="24">
        <v>559390</v>
      </c>
      <c r="P764" s="25">
        <v>2.6583565797164814</v>
      </c>
      <c r="Q764" s="24">
        <v>0</v>
      </c>
      <c r="R764" s="23" t="s">
        <v>41</v>
      </c>
      <c r="S764" s="23">
        <v>2021</v>
      </c>
      <c r="T764" s="23">
        <v>0.62</v>
      </c>
      <c r="U764" s="23">
        <v>0</v>
      </c>
      <c r="V764" s="23" t="s">
        <v>33</v>
      </c>
      <c r="W764" s="25">
        <v>0</v>
      </c>
      <c r="X764" s="25">
        <v>0</v>
      </c>
      <c r="Y764" s="25">
        <v>0</v>
      </c>
      <c r="Z764" s="25">
        <v>0</v>
      </c>
      <c r="AA764" s="25">
        <v>0</v>
      </c>
      <c r="AB764" s="25">
        <v>0</v>
      </c>
      <c r="AC764" s="25">
        <v>0</v>
      </c>
      <c r="AD764" s="25">
        <v>0</v>
      </c>
      <c r="AE764" s="25">
        <v>0</v>
      </c>
      <c r="AF764" s="25">
        <v>0</v>
      </c>
      <c r="AG764" s="25">
        <v>0</v>
      </c>
      <c r="AH764" s="25">
        <v>0</v>
      </c>
      <c r="AI764" s="25">
        <v>1</v>
      </c>
      <c r="AJ764" s="25">
        <v>0</v>
      </c>
    </row>
    <row r="765" spans="1:36" x14ac:dyDescent="0.35">
      <c r="A765" s="23" t="s">
        <v>1019</v>
      </c>
      <c r="B765" s="23" t="s">
        <v>1020</v>
      </c>
      <c r="C765" s="23" t="s">
        <v>1021</v>
      </c>
      <c r="D765" s="23" t="s">
        <v>94</v>
      </c>
      <c r="E765" s="24">
        <v>125.29005193767479</v>
      </c>
      <c r="F765" s="23" t="s">
        <v>36</v>
      </c>
      <c r="G765" s="24">
        <v>134.50278713163252</v>
      </c>
      <c r="H765" s="23" t="s">
        <v>49</v>
      </c>
      <c r="I765" s="24">
        <v>139.36691208644865</v>
      </c>
      <c r="J765" s="23" t="s">
        <v>49</v>
      </c>
      <c r="K765" s="24">
        <v>0</v>
      </c>
      <c r="L765" s="24">
        <v>0</v>
      </c>
      <c r="M765" s="23">
        <v>2014</v>
      </c>
      <c r="N765" s="24">
        <v>157689</v>
      </c>
      <c r="O765" s="24">
        <v>57585</v>
      </c>
      <c r="P765" s="25">
        <v>0.36518083062230083</v>
      </c>
      <c r="Q765" s="24">
        <v>0</v>
      </c>
      <c r="R765" s="23" t="s">
        <v>41</v>
      </c>
      <c r="S765" s="23">
        <v>2014</v>
      </c>
      <c r="T765" s="23">
        <v>1500</v>
      </c>
      <c r="U765" s="23">
        <v>0.64</v>
      </c>
      <c r="V765" s="23" t="s">
        <v>33</v>
      </c>
      <c r="W765" s="25">
        <v>0</v>
      </c>
      <c r="X765" s="25">
        <v>0</v>
      </c>
      <c r="Y765" s="25">
        <v>0</v>
      </c>
      <c r="Z765" s="25">
        <v>0</v>
      </c>
      <c r="AA765" s="25">
        <v>0</v>
      </c>
      <c r="AB765" s="25">
        <v>0</v>
      </c>
      <c r="AC765" s="25">
        <v>1</v>
      </c>
      <c r="AD765" s="25">
        <v>0</v>
      </c>
      <c r="AE765" s="25">
        <v>0</v>
      </c>
      <c r="AF765" s="25">
        <v>0</v>
      </c>
      <c r="AG765" s="25">
        <v>0</v>
      </c>
      <c r="AH765" s="25">
        <v>0</v>
      </c>
      <c r="AI765" s="25">
        <v>0</v>
      </c>
      <c r="AJ765" s="25">
        <v>0</v>
      </c>
    </row>
    <row r="766" spans="1:36" x14ac:dyDescent="0.35">
      <c r="A766" s="23" t="s">
        <v>2805</v>
      </c>
      <c r="B766" s="23" t="s">
        <v>2806</v>
      </c>
      <c r="C766" s="23" t="s">
        <v>1328</v>
      </c>
      <c r="D766" s="23" t="s">
        <v>2989</v>
      </c>
      <c r="E766" s="24">
        <v>33.576381555982792</v>
      </c>
      <c r="F766" s="23" t="s">
        <v>33</v>
      </c>
      <c r="G766" s="24">
        <v>34.698467740258828</v>
      </c>
      <c r="H766" s="23" t="s">
        <v>33</v>
      </c>
      <c r="I766" s="24">
        <v>31.230693560088369</v>
      </c>
      <c r="J766" s="23" t="s">
        <v>33</v>
      </c>
      <c r="K766" s="24">
        <v>0</v>
      </c>
      <c r="L766" s="24">
        <v>0</v>
      </c>
      <c r="M766" s="23">
        <v>2003</v>
      </c>
      <c r="N766" s="24">
        <v>9138.7900000000009</v>
      </c>
      <c r="O766" s="24">
        <v>2008</v>
      </c>
      <c r="P766" s="25">
        <v>0.21972274228863994</v>
      </c>
      <c r="Q766" s="24">
        <v>0</v>
      </c>
      <c r="R766" s="23" t="s">
        <v>32</v>
      </c>
      <c r="S766" s="23">
        <v>2016</v>
      </c>
      <c r="T766" s="23">
        <v>0</v>
      </c>
      <c r="U766" s="23">
        <v>0</v>
      </c>
      <c r="V766" s="23" t="s">
        <v>33</v>
      </c>
      <c r="W766" s="25">
        <v>0</v>
      </c>
      <c r="X766" s="25">
        <v>0</v>
      </c>
      <c r="Y766" s="25">
        <v>0</v>
      </c>
      <c r="Z766" s="25">
        <v>0</v>
      </c>
      <c r="AA766" s="25">
        <v>0</v>
      </c>
      <c r="AB766" s="25">
        <v>0</v>
      </c>
      <c r="AC766" s="25">
        <v>0</v>
      </c>
      <c r="AD766" s="25">
        <v>0</v>
      </c>
      <c r="AE766" s="25">
        <v>0</v>
      </c>
      <c r="AF766" s="25">
        <v>0</v>
      </c>
      <c r="AG766" s="25">
        <v>0</v>
      </c>
      <c r="AH766" s="25">
        <v>1</v>
      </c>
      <c r="AI766" s="25">
        <v>0</v>
      </c>
      <c r="AJ766" s="25">
        <v>0</v>
      </c>
    </row>
    <row r="767" spans="1:36" x14ac:dyDescent="0.35">
      <c r="A767" s="23" t="s">
        <v>877</v>
      </c>
      <c r="B767" s="23" t="s">
        <v>878</v>
      </c>
      <c r="C767" s="23" t="s">
        <v>879</v>
      </c>
      <c r="D767" s="23" t="s">
        <v>70</v>
      </c>
      <c r="E767" s="24" t="s">
        <v>70</v>
      </c>
      <c r="F767" s="23" t="s">
        <v>70</v>
      </c>
      <c r="G767" s="24" t="s">
        <v>70</v>
      </c>
      <c r="H767" s="23" t="s">
        <v>70</v>
      </c>
      <c r="I767" s="24" t="s">
        <v>70</v>
      </c>
      <c r="J767" s="23" t="s">
        <v>70</v>
      </c>
      <c r="K767" s="24" t="s">
        <v>70</v>
      </c>
      <c r="L767" s="24" t="s">
        <v>70</v>
      </c>
      <c r="M767" s="23">
        <v>2014</v>
      </c>
      <c r="N767" s="24" t="s">
        <v>70</v>
      </c>
      <c r="O767" s="24" t="s">
        <v>70</v>
      </c>
      <c r="P767" s="25" t="s">
        <v>33</v>
      </c>
      <c r="Q767" s="24" t="s">
        <v>70</v>
      </c>
      <c r="R767" s="23" t="s">
        <v>41</v>
      </c>
      <c r="S767" s="23">
        <v>2014</v>
      </c>
      <c r="T767" s="23">
        <v>0.69</v>
      </c>
      <c r="U767" s="23">
        <v>0.2</v>
      </c>
      <c r="V767" s="23" t="s">
        <v>33</v>
      </c>
      <c r="W767" s="25" t="s">
        <v>70</v>
      </c>
      <c r="X767" s="25" t="s">
        <v>70</v>
      </c>
      <c r="Y767" s="25" t="s">
        <v>70</v>
      </c>
      <c r="Z767" s="25" t="s">
        <v>70</v>
      </c>
      <c r="AA767" s="25" t="s">
        <v>70</v>
      </c>
      <c r="AB767" s="25" t="s">
        <v>70</v>
      </c>
      <c r="AC767" s="25" t="s">
        <v>70</v>
      </c>
      <c r="AD767" s="25" t="s">
        <v>70</v>
      </c>
      <c r="AE767" s="25" t="s">
        <v>70</v>
      </c>
      <c r="AF767" s="25" t="s">
        <v>70</v>
      </c>
      <c r="AG767" s="25" t="s">
        <v>70</v>
      </c>
      <c r="AH767" s="25" t="s">
        <v>70</v>
      </c>
      <c r="AI767" s="25" t="s">
        <v>70</v>
      </c>
      <c r="AJ767" s="25" t="s">
        <v>70</v>
      </c>
    </row>
    <row r="768" spans="1:36" x14ac:dyDescent="0.35">
      <c r="A768" s="23" t="s">
        <v>91</v>
      </c>
      <c r="B768" s="23" t="s">
        <v>92</v>
      </c>
      <c r="C768" s="23" t="s">
        <v>93</v>
      </c>
      <c r="D768" s="23" t="s">
        <v>94</v>
      </c>
      <c r="E768" s="24">
        <v>93.597762686567165</v>
      </c>
      <c r="F768" s="23" t="s">
        <v>61</v>
      </c>
      <c r="G768" s="24">
        <v>97.537726865671644</v>
      </c>
      <c r="H768" s="23" t="s">
        <v>61</v>
      </c>
      <c r="I768" s="24">
        <v>88.82920298507463</v>
      </c>
      <c r="J768" s="23" t="s">
        <v>61</v>
      </c>
      <c r="K768" s="24">
        <v>0</v>
      </c>
      <c r="L768" s="24">
        <v>0</v>
      </c>
      <c r="M768" s="23">
        <v>2015</v>
      </c>
      <c r="N768" s="24">
        <v>20100</v>
      </c>
      <c r="O768" s="24">
        <v>9769</v>
      </c>
      <c r="P768" s="25">
        <v>0.48601990049751242</v>
      </c>
      <c r="Q768" s="24">
        <v>0</v>
      </c>
      <c r="R768" s="23" t="s">
        <v>41</v>
      </c>
      <c r="S768" s="23">
        <v>2015</v>
      </c>
      <c r="T768" s="23">
        <v>0.65</v>
      </c>
      <c r="U768" s="23">
        <v>0</v>
      </c>
      <c r="V768" s="23" t="s">
        <v>33</v>
      </c>
      <c r="W768" s="25">
        <v>0</v>
      </c>
      <c r="X768" s="25">
        <v>0</v>
      </c>
      <c r="Y768" s="25">
        <v>0</v>
      </c>
      <c r="Z768" s="25">
        <v>0</v>
      </c>
      <c r="AA768" s="25">
        <v>0</v>
      </c>
      <c r="AB768" s="25">
        <v>0</v>
      </c>
      <c r="AC768" s="25">
        <v>1</v>
      </c>
      <c r="AD768" s="25">
        <v>0</v>
      </c>
      <c r="AE768" s="25">
        <v>0</v>
      </c>
      <c r="AF768" s="25">
        <v>0</v>
      </c>
      <c r="AG768" s="25">
        <v>0</v>
      </c>
      <c r="AH768" s="25">
        <v>0</v>
      </c>
      <c r="AI768" s="25">
        <v>0</v>
      </c>
      <c r="AJ768" s="25">
        <v>0</v>
      </c>
    </row>
    <row r="769" spans="1:36" x14ac:dyDescent="0.35">
      <c r="A769" s="23" t="s">
        <v>311</v>
      </c>
      <c r="B769" s="23" t="s">
        <v>312</v>
      </c>
      <c r="C769" s="23" t="s">
        <v>313</v>
      </c>
      <c r="D769" s="23" t="s">
        <v>40</v>
      </c>
      <c r="E769" s="24">
        <v>149.65876419077662</v>
      </c>
      <c r="F769" s="23" t="s">
        <v>33</v>
      </c>
      <c r="G769" s="24">
        <v>175.69356137151493</v>
      </c>
      <c r="H769" s="23" t="s">
        <v>33</v>
      </c>
      <c r="I769" s="24">
        <v>175.21349828314194</v>
      </c>
      <c r="J769" s="23" t="s">
        <v>33</v>
      </c>
      <c r="K769" s="24">
        <v>0.95600243153104314</v>
      </c>
      <c r="L769" s="24">
        <v>3.5411142326712342</v>
      </c>
      <c r="M769" s="23">
        <v>1984</v>
      </c>
      <c r="N769" s="24">
        <v>60867</v>
      </c>
      <c r="O769" s="24">
        <v>55000</v>
      </c>
      <c r="P769" s="25">
        <v>0.90360950925789019</v>
      </c>
      <c r="Q769" s="24">
        <v>0</v>
      </c>
      <c r="R769" s="23" t="s">
        <v>41</v>
      </c>
      <c r="S769" s="23">
        <v>2011</v>
      </c>
      <c r="T769" s="23">
        <v>0.65</v>
      </c>
      <c r="U769" s="23">
        <v>0.12</v>
      </c>
      <c r="V769" s="23" t="s">
        <v>33</v>
      </c>
      <c r="W769" s="25">
        <v>0</v>
      </c>
      <c r="X769" s="25">
        <v>0.90360950925789008</v>
      </c>
      <c r="Y769" s="25">
        <v>9.6390490742109841E-2</v>
      </c>
      <c r="Z769" s="25">
        <v>0</v>
      </c>
      <c r="AA769" s="25">
        <v>0</v>
      </c>
      <c r="AB769" s="25">
        <v>0</v>
      </c>
      <c r="AC769" s="25">
        <v>0</v>
      </c>
      <c r="AD769" s="25">
        <v>0</v>
      </c>
      <c r="AE769" s="25">
        <v>0</v>
      </c>
      <c r="AF769" s="25">
        <v>0</v>
      </c>
      <c r="AG769" s="25">
        <v>0</v>
      </c>
      <c r="AH769" s="25">
        <v>0</v>
      </c>
      <c r="AI769" s="25">
        <v>0</v>
      </c>
      <c r="AJ769" s="25">
        <v>0</v>
      </c>
    </row>
    <row r="770" spans="1:36" x14ac:dyDescent="0.35">
      <c r="A770" s="23" t="s">
        <v>1264</v>
      </c>
      <c r="B770" s="23" t="s">
        <v>1265</v>
      </c>
      <c r="C770" s="23" t="s">
        <v>1266</v>
      </c>
      <c r="D770" s="23" t="s">
        <v>70</v>
      </c>
      <c r="E770" s="24" t="s">
        <v>70</v>
      </c>
      <c r="F770" s="23" t="s">
        <v>70</v>
      </c>
      <c r="G770" s="24" t="s">
        <v>70</v>
      </c>
      <c r="H770" s="23" t="s">
        <v>70</v>
      </c>
      <c r="I770" s="24" t="s">
        <v>70</v>
      </c>
      <c r="J770" s="23" t="s">
        <v>70</v>
      </c>
      <c r="K770" s="24" t="s">
        <v>70</v>
      </c>
      <c r="L770" s="24" t="s">
        <v>70</v>
      </c>
      <c r="M770" s="23">
        <v>2005</v>
      </c>
      <c r="N770" s="24" t="s">
        <v>70</v>
      </c>
      <c r="O770" s="24" t="s">
        <v>70</v>
      </c>
      <c r="P770" s="25" t="s">
        <v>33</v>
      </c>
      <c r="Q770" s="24" t="s">
        <v>70</v>
      </c>
      <c r="R770" s="23" t="s">
        <v>41</v>
      </c>
      <c r="S770" s="23">
        <v>2013</v>
      </c>
      <c r="T770" s="23">
        <v>0.56499999999999995</v>
      </c>
      <c r="U770" s="23">
        <v>0</v>
      </c>
      <c r="V770" s="23" t="s">
        <v>33</v>
      </c>
      <c r="W770" s="25" t="s">
        <v>70</v>
      </c>
      <c r="X770" s="25" t="s">
        <v>70</v>
      </c>
      <c r="Y770" s="25" t="s">
        <v>70</v>
      </c>
      <c r="Z770" s="25" t="s">
        <v>70</v>
      </c>
      <c r="AA770" s="25" t="s">
        <v>70</v>
      </c>
      <c r="AB770" s="25" t="s">
        <v>70</v>
      </c>
      <c r="AC770" s="25" t="s">
        <v>70</v>
      </c>
      <c r="AD770" s="25" t="s">
        <v>70</v>
      </c>
      <c r="AE770" s="25" t="s">
        <v>70</v>
      </c>
      <c r="AF770" s="25" t="s">
        <v>70</v>
      </c>
      <c r="AG770" s="25" t="s">
        <v>70</v>
      </c>
      <c r="AH770" s="25" t="s">
        <v>70</v>
      </c>
      <c r="AI770" s="25" t="s">
        <v>70</v>
      </c>
      <c r="AJ770" s="25" t="s">
        <v>70</v>
      </c>
    </row>
    <row r="771" spans="1:36" x14ac:dyDescent="0.35">
      <c r="A771" s="23" t="s">
        <v>1487</v>
      </c>
      <c r="B771" s="23" t="s">
        <v>1488</v>
      </c>
      <c r="C771" s="23" t="s">
        <v>1489</v>
      </c>
      <c r="D771" s="23" t="s">
        <v>94</v>
      </c>
      <c r="E771" s="24">
        <v>125.95759088737316</v>
      </c>
      <c r="F771" s="23" t="s">
        <v>36</v>
      </c>
      <c r="G771" s="24">
        <v>133.33426055122047</v>
      </c>
      <c r="H771" s="23" t="s">
        <v>49</v>
      </c>
      <c r="I771" s="24">
        <v>135.42062328672989</v>
      </c>
      <c r="J771" s="23" t="s">
        <v>36</v>
      </c>
      <c r="K771" s="24">
        <v>0.68580207681672467</v>
      </c>
      <c r="L771" s="24">
        <v>2.4322565993843028</v>
      </c>
      <c r="M771" s="23">
        <v>2005</v>
      </c>
      <c r="N771" s="24">
        <v>122459.53</v>
      </c>
      <c r="O771" s="24">
        <v>69060.3</v>
      </c>
      <c r="P771" s="25">
        <v>0.56394385965714555</v>
      </c>
      <c r="Q771" s="24" t="s">
        <v>70</v>
      </c>
      <c r="R771" s="23" t="s">
        <v>41</v>
      </c>
      <c r="S771" s="23">
        <v>2015</v>
      </c>
      <c r="T771" s="23">
        <v>0.53</v>
      </c>
      <c r="U771" s="23">
        <v>0</v>
      </c>
      <c r="V771" s="23" t="s">
        <v>33</v>
      </c>
      <c r="W771" s="25">
        <v>0</v>
      </c>
      <c r="X771" s="25">
        <v>0</v>
      </c>
      <c r="Y771" s="25">
        <v>0</v>
      </c>
      <c r="Z771" s="25">
        <v>0</v>
      </c>
      <c r="AA771" s="25">
        <v>0</v>
      </c>
      <c r="AB771" s="25">
        <v>0</v>
      </c>
      <c r="AC771" s="25">
        <v>1</v>
      </c>
      <c r="AD771" s="25">
        <v>0</v>
      </c>
      <c r="AE771" s="25">
        <v>0</v>
      </c>
      <c r="AF771" s="25">
        <v>0</v>
      </c>
      <c r="AG771" s="25">
        <v>0</v>
      </c>
      <c r="AH771" s="25">
        <v>0</v>
      </c>
      <c r="AI771" s="25">
        <v>0</v>
      </c>
      <c r="AJ771" s="25">
        <v>0</v>
      </c>
    </row>
    <row r="772" spans="1:36" x14ac:dyDescent="0.35">
      <c r="A772" s="23" t="s">
        <v>1484</v>
      </c>
      <c r="B772" s="23" t="s">
        <v>1485</v>
      </c>
      <c r="C772" s="23" t="s">
        <v>1486</v>
      </c>
      <c r="D772" s="23" t="s">
        <v>94</v>
      </c>
      <c r="E772" s="24">
        <v>184.6851650770611</v>
      </c>
      <c r="F772" s="23" t="s">
        <v>31</v>
      </c>
      <c r="G772" s="24">
        <v>183.35227085181108</v>
      </c>
      <c r="H772" s="23" t="s">
        <v>31</v>
      </c>
      <c r="I772" s="24">
        <v>175.44498167191725</v>
      </c>
      <c r="J772" s="23" t="s">
        <v>31</v>
      </c>
      <c r="K772" s="24">
        <v>0</v>
      </c>
      <c r="L772" s="24">
        <v>0.82280252696485146</v>
      </c>
      <c r="M772" s="23">
        <v>2016</v>
      </c>
      <c r="N772" s="24">
        <v>23327.59</v>
      </c>
      <c r="O772" s="24">
        <v>14414.53</v>
      </c>
      <c r="P772" s="25">
        <v>0.61791766744871635</v>
      </c>
      <c r="Q772" s="24">
        <v>0</v>
      </c>
      <c r="R772" s="23" t="s">
        <v>41</v>
      </c>
      <c r="S772" s="23">
        <v>2017</v>
      </c>
      <c r="T772" s="23">
        <v>0.59</v>
      </c>
      <c r="U772" s="23">
        <v>0</v>
      </c>
      <c r="V772" s="23" t="s">
        <v>33</v>
      </c>
      <c r="W772" s="25">
        <v>0</v>
      </c>
      <c r="X772" s="25">
        <v>0</v>
      </c>
      <c r="Y772" s="25">
        <v>0</v>
      </c>
      <c r="Z772" s="25">
        <v>0</v>
      </c>
      <c r="AA772" s="25">
        <v>0</v>
      </c>
      <c r="AB772" s="25">
        <v>0</v>
      </c>
      <c r="AC772" s="25">
        <v>1</v>
      </c>
      <c r="AD772" s="25">
        <v>0</v>
      </c>
      <c r="AE772" s="25">
        <v>0</v>
      </c>
      <c r="AF772" s="25">
        <v>0</v>
      </c>
      <c r="AG772" s="25">
        <v>0</v>
      </c>
      <c r="AH772" s="25">
        <v>0</v>
      </c>
      <c r="AI772" s="25">
        <v>0</v>
      </c>
      <c r="AJ772" s="25">
        <v>0</v>
      </c>
    </row>
    <row r="773" spans="1:36" x14ac:dyDescent="0.35">
      <c r="A773" s="23" t="s">
        <v>1046</v>
      </c>
      <c r="B773" s="23" t="s">
        <v>1047</v>
      </c>
      <c r="C773" s="23" t="s">
        <v>1048</v>
      </c>
      <c r="D773" s="23" t="s">
        <v>85</v>
      </c>
      <c r="E773" s="24">
        <v>88.374716479813358</v>
      </c>
      <c r="F773" s="23" t="s">
        <v>49</v>
      </c>
      <c r="G773" s="24">
        <v>93.46916920484739</v>
      </c>
      <c r="H773" s="23" t="s">
        <v>49</v>
      </c>
      <c r="I773" s="24">
        <v>99.458359795217419</v>
      </c>
      <c r="J773" s="23" t="s">
        <v>49</v>
      </c>
      <c r="K773" s="24">
        <v>0</v>
      </c>
      <c r="L773" s="24">
        <v>0</v>
      </c>
      <c r="M773" s="23">
        <v>1996</v>
      </c>
      <c r="N773" s="24">
        <v>15431</v>
      </c>
      <c r="O773" s="24">
        <v>1416</v>
      </c>
      <c r="P773" s="25">
        <v>9.1763333549348708E-2</v>
      </c>
      <c r="Q773" s="24">
        <v>0</v>
      </c>
      <c r="R773" s="23" t="s">
        <v>32</v>
      </c>
      <c r="S773" s="23">
        <v>2022</v>
      </c>
      <c r="T773" s="23">
        <v>0</v>
      </c>
      <c r="U773" s="23">
        <v>0</v>
      </c>
      <c r="V773" s="23" t="s">
        <v>33</v>
      </c>
      <c r="W773" s="25">
        <v>0</v>
      </c>
      <c r="X773" s="25">
        <v>0</v>
      </c>
      <c r="Y773" s="25">
        <v>0</v>
      </c>
      <c r="Z773" s="25">
        <v>0</v>
      </c>
      <c r="AA773" s="25">
        <v>1</v>
      </c>
      <c r="AB773" s="25">
        <v>0</v>
      </c>
      <c r="AC773" s="25">
        <v>0</v>
      </c>
      <c r="AD773" s="25">
        <v>0</v>
      </c>
      <c r="AE773" s="25">
        <v>0</v>
      </c>
      <c r="AF773" s="25">
        <v>0</v>
      </c>
      <c r="AG773" s="25">
        <v>0</v>
      </c>
      <c r="AH773" s="25">
        <v>0</v>
      </c>
      <c r="AI773" s="25">
        <v>0</v>
      </c>
      <c r="AJ773" s="25">
        <v>0</v>
      </c>
    </row>
    <row r="774" spans="1:36" x14ac:dyDescent="0.35">
      <c r="A774" s="23" t="s">
        <v>1446</v>
      </c>
      <c r="B774" s="23" t="s">
        <v>1447</v>
      </c>
      <c r="C774" s="23" t="s">
        <v>1448</v>
      </c>
      <c r="D774" s="23" t="s">
        <v>53</v>
      </c>
      <c r="E774" s="24">
        <v>208.29428396759897</v>
      </c>
      <c r="F774" s="23" t="s">
        <v>36</v>
      </c>
      <c r="G774" s="24">
        <v>222.77058196206292</v>
      </c>
      <c r="H774" s="23" t="s">
        <v>36</v>
      </c>
      <c r="I774" s="24">
        <v>213.44462275205055</v>
      </c>
      <c r="J774" s="23" t="s">
        <v>36</v>
      </c>
      <c r="K774" s="24">
        <v>26.463395995720617</v>
      </c>
      <c r="L774" s="24">
        <v>50.270382257544107</v>
      </c>
      <c r="M774" s="23">
        <v>1990</v>
      </c>
      <c r="N774" s="24">
        <v>29443.5</v>
      </c>
      <c r="O774" s="24">
        <v>17011</v>
      </c>
      <c r="P774" s="25">
        <v>0.57775060709494452</v>
      </c>
      <c r="Q774" s="24">
        <v>215</v>
      </c>
      <c r="R774" s="23" t="s">
        <v>41</v>
      </c>
      <c r="S774" s="23">
        <v>2023</v>
      </c>
      <c r="T774" s="23">
        <v>0.63</v>
      </c>
      <c r="U774" s="23">
        <v>0</v>
      </c>
      <c r="V774" s="23" t="s">
        <v>33</v>
      </c>
      <c r="W774" s="25">
        <v>1</v>
      </c>
      <c r="X774" s="25">
        <v>0</v>
      </c>
      <c r="Y774" s="25">
        <v>0</v>
      </c>
      <c r="Z774" s="25">
        <v>0</v>
      </c>
      <c r="AA774" s="25">
        <v>0</v>
      </c>
      <c r="AB774" s="25">
        <v>0</v>
      </c>
      <c r="AC774" s="25">
        <v>0</v>
      </c>
      <c r="AD774" s="25">
        <v>0</v>
      </c>
      <c r="AE774" s="25">
        <v>0</v>
      </c>
      <c r="AF774" s="25">
        <v>0</v>
      </c>
      <c r="AG774" s="25">
        <v>0</v>
      </c>
      <c r="AH774" s="25">
        <v>0</v>
      </c>
      <c r="AI774" s="25">
        <v>0</v>
      </c>
      <c r="AJ774" s="25">
        <v>0</v>
      </c>
    </row>
    <row r="775" spans="1:36" x14ac:dyDescent="0.35">
      <c r="A775" s="23" t="s">
        <v>828</v>
      </c>
      <c r="B775" s="23" t="s">
        <v>829</v>
      </c>
      <c r="C775" s="23" t="s">
        <v>830</v>
      </c>
      <c r="D775" s="23" t="s">
        <v>60</v>
      </c>
      <c r="E775" s="24">
        <v>112.61381053604505</v>
      </c>
      <c r="F775" s="23" t="s">
        <v>33</v>
      </c>
      <c r="G775" s="24">
        <v>110.82467390532187</v>
      </c>
      <c r="H775" s="23" t="s">
        <v>33</v>
      </c>
      <c r="I775" s="24">
        <v>100.02412874231163</v>
      </c>
      <c r="J775" s="23" t="s">
        <v>33</v>
      </c>
      <c r="K775" s="24">
        <v>0</v>
      </c>
      <c r="L775" s="24">
        <v>0</v>
      </c>
      <c r="M775" s="23">
        <v>2010</v>
      </c>
      <c r="N775" s="24">
        <v>51239.72</v>
      </c>
      <c r="O775" s="24">
        <v>41113</v>
      </c>
      <c r="P775" s="25">
        <v>0.80236582089051223</v>
      </c>
      <c r="Q775" s="24">
        <v>0</v>
      </c>
      <c r="R775" s="23" t="s">
        <v>71</v>
      </c>
      <c r="S775" s="23">
        <v>2010</v>
      </c>
      <c r="T775" s="23">
        <v>0</v>
      </c>
      <c r="U775" s="23">
        <v>0</v>
      </c>
      <c r="V775" s="23" t="s">
        <v>33</v>
      </c>
      <c r="W775" s="25">
        <v>0</v>
      </c>
      <c r="X775" s="25">
        <v>1</v>
      </c>
      <c r="Y775" s="25">
        <v>0</v>
      </c>
      <c r="Z775" s="25">
        <v>0</v>
      </c>
      <c r="AA775" s="25">
        <v>0</v>
      </c>
      <c r="AB775" s="25">
        <v>0</v>
      </c>
      <c r="AC775" s="25">
        <v>0</v>
      </c>
      <c r="AD775" s="25">
        <v>0</v>
      </c>
      <c r="AE775" s="25">
        <v>0</v>
      </c>
      <c r="AF775" s="25">
        <v>0</v>
      </c>
      <c r="AG775" s="25">
        <v>0</v>
      </c>
      <c r="AH775" s="25">
        <v>0</v>
      </c>
      <c r="AI775" s="25">
        <v>0</v>
      </c>
      <c r="AJ775" s="25">
        <v>0</v>
      </c>
    </row>
    <row r="776" spans="1:36" x14ac:dyDescent="0.35">
      <c r="A776" s="23" t="s">
        <v>2618</v>
      </c>
      <c r="B776" s="23" t="s">
        <v>2619</v>
      </c>
      <c r="C776" s="23" t="s">
        <v>2620</v>
      </c>
      <c r="D776" s="23" t="s">
        <v>60</v>
      </c>
      <c r="E776" s="24">
        <v>42.64066230769231</v>
      </c>
      <c r="F776" s="23" t="s">
        <v>61</v>
      </c>
      <c r="G776" s="24">
        <v>41.839020769230771</v>
      </c>
      <c r="H776" s="23" t="s">
        <v>61</v>
      </c>
      <c r="I776" s="24">
        <v>36.669329999999995</v>
      </c>
      <c r="J776" s="23" t="s">
        <v>61</v>
      </c>
      <c r="K776" s="24">
        <v>0</v>
      </c>
      <c r="L776" s="24">
        <v>0</v>
      </c>
      <c r="M776" s="23">
        <v>2014</v>
      </c>
      <c r="N776" s="24">
        <v>13000</v>
      </c>
      <c r="O776" s="24">
        <v>6000</v>
      </c>
      <c r="P776" s="25">
        <v>0.46153846153846156</v>
      </c>
      <c r="Q776" s="24">
        <v>0</v>
      </c>
      <c r="R776" s="23" t="s">
        <v>33</v>
      </c>
      <c r="S776" s="23">
        <v>0</v>
      </c>
      <c r="T776" s="23">
        <v>0</v>
      </c>
      <c r="U776" s="23">
        <v>0</v>
      </c>
      <c r="V776" s="23">
        <v>1900</v>
      </c>
      <c r="W776" s="25">
        <v>0</v>
      </c>
      <c r="X776" s="25">
        <v>1</v>
      </c>
      <c r="Y776" s="25">
        <v>0</v>
      </c>
      <c r="Z776" s="25">
        <v>0</v>
      </c>
      <c r="AA776" s="25">
        <v>0</v>
      </c>
      <c r="AB776" s="25">
        <v>0</v>
      </c>
      <c r="AC776" s="25">
        <v>0</v>
      </c>
      <c r="AD776" s="25">
        <v>0</v>
      </c>
      <c r="AE776" s="25">
        <v>0</v>
      </c>
      <c r="AF776" s="25">
        <v>0</v>
      </c>
      <c r="AG776" s="25">
        <v>0</v>
      </c>
      <c r="AH776" s="25">
        <v>0</v>
      </c>
      <c r="AI776" s="25">
        <v>0</v>
      </c>
      <c r="AJ776" s="25">
        <v>0</v>
      </c>
    </row>
    <row r="777" spans="1:36" x14ac:dyDescent="0.35">
      <c r="A777" s="23" t="s">
        <v>2949</v>
      </c>
      <c r="B777" s="23" t="s">
        <v>2950</v>
      </c>
      <c r="C777" s="23" t="s">
        <v>2951</v>
      </c>
      <c r="D777" s="23" t="s">
        <v>1891</v>
      </c>
      <c r="E777" s="24">
        <v>85.206673842841766</v>
      </c>
      <c r="F777" s="23" t="s">
        <v>36</v>
      </c>
      <c r="G777" s="24">
        <v>138.04305705059204</v>
      </c>
      <c r="H777" s="23" t="s">
        <v>36</v>
      </c>
      <c r="I777" s="24">
        <v>143.35199138858988</v>
      </c>
      <c r="J777" s="23" t="s">
        <v>49</v>
      </c>
      <c r="K777" s="24">
        <v>0</v>
      </c>
      <c r="L777" s="24">
        <v>0</v>
      </c>
      <c r="M777" s="23">
        <v>1977</v>
      </c>
      <c r="N777" s="24">
        <v>9290</v>
      </c>
      <c r="O777" s="24">
        <v>6000</v>
      </c>
      <c r="P777" s="25">
        <v>0.64585575888051672</v>
      </c>
      <c r="Q777" s="24">
        <v>0</v>
      </c>
      <c r="R777" s="23" t="s">
        <v>32</v>
      </c>
      <c r="S777" s="23">
        <v>2020</v>
      </c>
      <c r="T777" s="23">
        <v>0</v>
      </c>
      <c r="U777" s="23">
        <v>0</v>
      </c>
      <c r="V777" s="23" t="s">
        <v>33</v>
      </c>
      <c r="W777" s="25">
        <v>0</v>
      </c>
      <c r="X777" s="25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1</v>
      </c>
      <c r="AE777" s="25">
        <v>0</v>
      </c>
      <c r="AF777" s="25">
        <v>0</v>
      </c>
      <c r="AG777" s="25">
        <v>0</v>
      </c>
      <c r="AH777" s="25">
        <v>0</v>
      </c>
      <c r="AI777" s="25">
        <v>0</v>
      </c>
      <c r="AJ777" s="25">
        <v>0</v>
      </c>
    </row>
    <row r="778" spans="1:36" x14ac:dyDescent="0.35">
      <c r="A778" s="23" t="s">
        <v>2983</v>
      </c>
      <c r="B778" s="23" t="s">
        <v>1636</v>
      </c>
      <c r="C778" s="23" t="s">
        <v>1637</v>
      </c>
      <c r="D778" s="23" t="s">
        <v>40</v>
      </c>
      <c r="E778" s="24">
        <v>247.43890191400533</v>
      </c>
      <c r="F778" s="23" t="s">
        <v>33</v>
      </c>
      <c r="G778" s="24">
        <v>237.50688248447432</v>
      </c>
      <c r="H778" s="23" t="s">
        <v>33</v>
      </c>
      <c r="I778" s="24">
        <v>236.7899689764543</v>
      </c>
      <c r="J778" s="23" t="s">
        <v>33</v>
      </c>
      <c r="K778" s="24">
        <v>3.9803569802378136</v>
      </c>
      <c r="L778" s="24">
        <v>10.462353034808345</v>
      </c>
      <c r="M778" s="23">
        <v>1996</v>
      </c>
      <c r="N778" s="24">
        <v>116727.47</v>
      </c>
      <c r="O778" s="24">
        <v>109223.43</v>
      </c>
      <c r="P778" s="25">
        <v>0.93571316160626106</v>
      </c>
      <c r="Q778" s="24">
        <v>634</v>
      </c>
      <c r="R778" s="23" t="s">
        <v>41</v>
      </c>
      <c r="S778" s="23">
        <v>2015</v>
      </c>
      <c r="T778" s="23">
        <v>0.64</v>
      </c>
      <c r="U778" s="23">
        <v>0.25</v>
      </c>
      <c r="V778" s="23" t="s">
        <v>33</v>
      </c>
      <c r="W778" s="25">
        <v>0.38490571242570409</v>
      </c>
      <c r="X778" s="25">
        <v>0.51320755945451402</v>
      </c>
      <c r="Y778" s="25">
        <v>0.10188672811978193</v>
      </c>
      <c r="Z778" s="25">
        <v>0</v>
      </c>
      <c r="AA778" s="25">
        <v>0</v>
      </c>
      <c r="AB778" s="25">
        <v>0</v>
      </c>
      <c r="AC778" s="25">
        <v>0</v>
      </c>
      <c r="AD778" s="25">
        <v>0</v>
      </c>
      <c r="AE778" s="25">
        <v>0</v>
      </c>
      <c r="AF778" s="25">
        <v>0</v>
      </c>
      <c r="AG778" s="25">
        <v>0</v>
      </c>
      <c r="AH778" s="25">
        <v>0</v>
      </c>
      <c r="AI778" s="25">
        <v>0</v>
      </c>
      <c r="AJ778" s="25">
        <v>0</v>
      </c>
    </row>
    <row r="779" spans="1:36" x14ac:dyDescent="0.35">
      <c r="A779" s="23" t="s">
        <v>2317</v>
      </c>
      <c r="B779" s="23" t="s">
        <v>2318</v>
      </c>
      <c r="C779" s="23" t="s">
        <v>2745</v>
      </c>
      <c r="D779" s="23" t="s">
        <v>60</v>
      </c>
      <c r="E779" s="24">
        <v>104.41580385945973</v>
      </c>
      <c r="F779" s="23" t="s">
        <v>61</v>
      </c>
      <c r="G779" s="24">
        <v>103.31900790287828</v>
      </c>
      <c r="H779" s="23" t="s">
        <v>61</v>
      </c>
      <c r="I779" s="24">
        <v>103.7355794925333</v>
      </c>
      <c r="J779" s="23" t="s">
        <v>61</v>
      </c>
      <c r="K779" s="24">
        <v>0</v>
      </c>
      <c r="L779" s="24">
        <v>0</v>
      </c>
      <c r="M779" s="23">
        <v>1986</v>
      </c>
      <c r="N779" s="24">
        <v>33735.81</v>
      </c>
      <c r="O779" s="24">
        <v>24000</v>
      </c>
      <c r="P779" s="25">
        <v>0.71141021958565698</v>
      </c>
      <c r="Q779" s="24">
        <v>0</v>
      </c>
      <c r="R779" s="23" t="s">
        <v>41</v>
      </c>
      <c r="S779" s="23">
        <v>2018</v>
      </c>
      <c r="T779" s="23">
        <v>0.7</v>
      </c>
      <c r="U779" s="23">
        <v>1</v>
      </c>
      <c r="V779" s="23" t="s">
        <v>33</v>
      </c>
      <c r="W779" s="25">
        <v>0</v>
      </c>
      <c r="X779" s="25">
        <v>1</v>
      </c>
      <c r="Y779" s="25">
        <v>0</v>
      </c>
      <c r="Z779" s="25">
        <v>0</v>
      </c>
      <c r="AA779" s="25">
        <v>0</v>
      </c>
      <c r="AB779" s="25">
        <v>0</v>
      </c>
      <c r="AC779" s="25">
        <v>0</v>
      </c>
      <c r="AD779" s="25">
        <v>0</v>
      </c>
      <c r="AE779" s="25">
        <v>0</v>
      </c>
      <c r="AF779" s="25">
        <v>0</v>
      </c>
      <c r="AG779" s="25">
        <v>0</v>
      </c>
      <c r="AH779" s="25">
        <v>0</v>
      </c>
      <c r="AI779" s="25">
        <v>0</v>
      </c>
      <c r="AJ779" s="25">
        <v>0</v>
      </c>
    </row>
    <row r="780" spans="1:36" x14ac:dyDescent="0.35">
      <c r="A780" s="23" t="s">
        <v>1309</v>
      </c>
      <c r="B780" s="23" t="s">
        <v>1310</v>
      </c>
      <c r="C780" s="23" t="s">
        <v>1311</v>
      </c>
      <c r="D780" s="23" t="s">
        <v>184</v>
      </c>
      <c r="E780" s="24">
        <v>59.599034979031643</v>
      </c>
      <c r="F780" s="23" t="s">
        <v>36</v>
      </c>
      <c r="G780" s="24">
        <v>55.352864086923368</v>
      </c>
      <c r="H780" s="23" t="s">
        <v>36</v>
      </c>
      <c r="I780" s="24">
        <v>55.745532310331683</v>
      </c>
      <c r="J780" s="23" t="s">
        <v>36</v>
      </c>
      <c r="K780" s="24">
        <v>0</v>
      </c>
      <c r="L780" s="24">
        <v>0</v>
      </c>
      <c r="M780" s="23">
        <v>1994</v>
      </c>
      <c r="N780" s="24">
        <v>8393.6</v>
      </c>
      <c r="O780" s="24">
        <v>2856</v>
      </c>
      <c r="P780" s="25">
        <v>0.34025924513915362</v>
      </c>
      <c r="Q780" s="24">
        <v>0</v>
      </c>
      <c r="R780" s="23" t="s">
        <v>32</v>
      </c>
      <c r="S780" s="23">
        <v>2022</v>
      </c>
      <c r="T780" s="23">
        <v>0</v>
      </c>
      <c r="U780" s="23">
        <v>0</v>
      </c>
      <c r="V780" s="23" t="s">
        <v>33</v>
      </c>
      <c r="W780" s="25">
        <v>0</v>
      </c>
      <c r="X780" s="25">
        <v>0</v>
      </c>
      <c r="Y780" s="25">
        <v>0</v>
      </c>
      <c r="Z780" s="25">
        <v>0</v>
      </c>
      <c r="AA780" s="25">
        <v>0</v>
      </c>
      <c r="AB780" s="25">
        <v>0</v>
      </c>
      <c r="AC780" s="25">
        <v>0</v>
      </c>
      <c r="AD780" s="25">
        <v>0</v>
      </c>
      <c r="AE780" s="25">
        <v>1</v>
      </c>
      <c r="AF780" s="25">
        <v>0</v>
      </c>
      <c r="AG780" s="25">
        <v>0</v>
      </c>
      <c r="AH780" s="25">
        <v>0</v>
      </c>
      <c r="AI780" s="25">
        <v>0</v>
      </c>
      <c r="AJ780" s="25">
        <v>0</v>
      </c>
    </row>
    <row r="781" spans="1:36" x14ac:dyDescent="0.35">
      <c r="A781" s="23" t="s">
        <v>2868</v>
      </c>
      <c r="B781" s="23" t="s">
        <v>2869</v>
      </c>
      <c r="C781" s="23" t="s">
        <v>2870</v>
      </c>
      <c r="D781" s="23" t="s">
        <v>1891</v>
      </c>
      <c r="E781" s="24">
        <v>85.786152825330277</v>
      </c>
      <c r="F781" s="23" t="s">
        <v>36</v>
      </c>
      <c r="G781" s="24">
        <v>84.128669266914969</v>
      </c>
      <c r="H781" s="23" t="s">
        <v>36</v>
      </c>
      <c r="I781" s="24">
        <v>84.600468074983695</v>
      </c>
      <c r="J781" s="23" t="s">
        <v>36</v>
      </c>
      <c r="K781" s="24">
        <v>14.229843889875028</v>
      </c>
      <c r="L781" s="24">
        <v>43.354611269884806</v>
      </c>
      <c r="M781" s="23">
        <v>2005</v>
      </c>
      <c r="N781" s="24">
        <v>435801.97</v>
      </c>
      <c r="O781" s="24">
        <v>3000</v>
      </c>
      <c r="P781" s="25">
        <v>6.8838605754811075E-3</v>
      </c>
      <c r="Q781" s="24" t="s">
        <v>70</v>
      </c>
      <c r="R781" s="23" t="s">
        <v>32</v>
      </c>
      <c r="S781" s="23">
        <v>8</v>
      </c>
      <c r="T781" s="23">
        <v>0</v>
      </c>
      <c r="U781" s="23">
        <v>0</v>
      </c>
      <c r="V781" s="23" t="s">
        <v>33</v>
      </c>
      <c r="W781" s="25">
        <v>0</v>
      </c>
      <c r="X781" s="25">
        <v>5.5485499857166498E-2</v>
      </c>
      <c r="Y781" s="25">
        <v>0</v>
      </c>
      <c r="Z781" s="25">
        <v>0</v>
      </c>
      <c r="AA781" s="25">
        <v>0</v>
      </c>
      <c r="AB781" s="25">
        <v>0</v>
      </c>
      <c r="AC781" s="25">
        <v>0</v>
      </c>
      <c r="AD781" s="25">
        <v>0.94451450014283345</v>
      </c>
      <c r="AE781" s="25">
        <v>0</v>
      </c>
      <c r="AF781" s="25">
        <v>0</v>
      </c>
      <c r="AG781" s="25">
        <v>0</v>
      </c>
      <c r="AH781" s="25">
        <v>0</v>
      </c>
      <c r="AI781" s="25">
        <v>0</v>
      </c>
      <c r="AJ781" s="25">
        <v>0</v>
      </c>
    </row>
    <row r="782" spans="1:36" x14ac:dyDescent="0.35">
      <c r="A782" s="23" t="s">
        <v>1933</v>
      </c>
      <c r="B782" s="23" t="s">
        <v>1934</v>
      </c>
      <c r="C782" s="23" t="s">
        <v>1935</v>
      </c>
      <c r="D782" s="23" t="s">
        <v>1891</v>
      </c>
      <c r="E782" s="24">
        <v>40.661925049094478</v>
      </c>
      <c r="F782" s="23" t="s">
        <v>61</v>
      </c>
      <c r="G782" s="24">
        <v>41.967965579314857</v>
      </c>
      <c r="H782" s="23" t="s">
        <v>61</v>
      </c>
      <c r="I782" s="24">
        <v>43.107509273401703</v>
      </c>
      <c r="J782" s="23" t="s">
        <v>61</v>
      </c>
      <c r="K782" s="24">
        <v>0</v>
      </c>
      <c r="L782" s="24">
        <v>0</v>
      </c>
      <c r="M782" s="23">
        <v>1992</v>
      </c>
      <c r="N782" s="24">
        <v>36664</v>
      </c>
      <c r="O782" s="24">
        <v>15000</v>
      </c>
      <c r="P782" s="25">
        <v>0.4091206633209688</v>
      </c>
      <c r="Q782" s="24">
        <v>0</v>
      </c>
      <c r="R782" s="23" t="s">
        <v>32</v>
      </c>
      <c r="S782" s="23">
        <v>2017</v>
      </c>
      <c r="T782" s="23">
        <v>0</v>
      </c>
      <c r="U782" s="23">
        <v>0</v>
      </c>
      <c r="V782" s="23" t="s">
        <v>33</v>
      </c>
      <c r="W782" s="25">
        <v>0</v>
      </c>
      <c r="X782" s="25">
        <v>0</v>
      </c>
      <c r="Y782" s="25">
        <v>0</v>
      </c>
      <c r="Z782" s="25">
        <v>0</v>
      </c>
      <c r="AA782" s="25">
        <v>0</v>
      </c>
      <c r="AB782" s="25">
        <v>0</v>
      </c>
      <c r="AC782" s="25">
        <v>0</v>
      </c>
      <c r="AD782" s="25">
        <v>1</v>
      </c>
      <c r="AE782" s="25">
        <v>0</v>
      </c>
      <c r="AF782" s="25">
        <v>0</v>
      </c>
      <c r="AG782" s="25">
        <v>0</v>
      </c>
      <c r="AH782" s="25">
        <v>0</v>
      </c>
      <c r="AI782" s="25">
        <v>0</v>
      </c>
      <c r="AJ782" s="25">
        <v>0</v>
      </c>
    </row>
    <row r="783" spans="1:36" x14ac:dyDescent="0.35">
      <c r="A783" s="23" t="s">
        <v>2654</v>
      </c>
      <c r="B783" s="23" t="s">
        <v>2655</v>
      </c>
      <c r="C783" s="23" t="s">
        <v>2656</v>
      </c>
      <c r="D783" s="23" t="s">
        <v>2990</v>
      </c>
      <c r="E783" s="24">
        <v>155.07198249764264</v>
      </c>
      <c r="F783" s="23" t="s">
        <v>33</v>
      </c>
      <c r="G783" s="24">
        <v>168.04365299674103</v>
      </c>
      <c r="H783" s="23" t="s">
        <v>33</v>
      </c>
      <c r="I783" s="24">
        <v>193.80415805058811</v>
      </c>
      <c r="J783" s="23" t="s">
        <v>33</v>
      </c>
      <c r="K783" s="24">
        <v>0.13464242584658143</v>
      </c>
      <c r="L783" s="24">
        <v>0.49494201723767145</v>
      </c>
      <c r="M783" s="23">
        <v>2014</v>
      </c>
      <c r="N783" s="24">
        <v>241796</v>
      </c>
      <c r="O783" s="24">
        <v>100810</v>
      </c>
      <c r="P783" s="25">
        <v>0.41692170259226785</v>
      </c>
      <c r="Q783" s="24">
        <v>0</v>
      </c>
      <c r="R783" s="23" t="s">
        <v>41</v>
      </c>
      <c r="S783" s="23">
        <v>0</v>
      </c>
      <c r="T783" s="23">
        <v>0.73</v>
      </c>
      <c r="U783" s="23">
        <v>0</v>
      </c>
      <c r="V783" s="23">
        <v>2021</v>
      </c>
      <c r="W783" s="25">
        <v>0</v>
      </c>
      <c r="X783" s="25">
        <v>0</v>
      </c>
      <c r="Y783" s="25">
        <v>0</v>
      </c>
      <c r="Z783" s="25">
        <v>0</v>
      </c>
      <c r="AA783" s="25">
        <v>0</v>
      </c>
      <c r="AB783" s="25">
        <v>0</v>
      </c>
      <c r="AC783" s="25">
        <v>0</v>
      </c>
      <c r="AD783" s="25">
        <v>0</v>
      </c>
      <c r="AE783" s="25">
        <v>0</v>
      </c>
      <c r="AF783" s="25">
        <v>0</v>
      </c>
      <c r="AG783" s="25">
        <v>0</v>
      </c>
      <c r="AH783" s="25">
        <v>0</v>
      </c>
      <c r="AI783" s="25">
        <v>1</v>
      </c>
      <c r="AJ783" s="25">
        <v>0</v>
      </c>
    </row>
    <row r="784" spans="1:36" x14ac:dyDescent="0.35">
      <c r="A784" s="23" t="s">
        <v>595</v>
      </c>
      <c r="B784" s="23" t="s">
        <v>596</v>
      </c>
      <c r="C784" s="23" t="s">
        <v>597</v>
      </c>
      <c r="D784" s="23" t="s">
        <v>60</v>
      </c>
      <c r="E784" s="24">
        <v>173.2335283342197</v>
      </c>
      <c r="F784" s="23" t="s">
        <v>49</v>
      </c>
      <c r="G784" s="24">
        <v>169.0801867281215</v>
      </c>
      <c r="H784" s="23" t="s">
        <v>49</v>
      </c>
      <c r="I784" s="24">
        <v>169.89014950067954</v>
      </c>
      <c r="J784" s="23" t="s">
        <v>49</v>
      </c>
      <c r="K784" s="24">
        <v>0</v>
      </c>
      <c r="L784" s="24">
        <v>0</v>
      </c>
      <c r="M784" s="23">
        <v>2003</v>
      </c>
      <c r="N784" s="24">
        <v>33846</v>
      </c>
      <c r="O784" s="24">
        <v>33846</v>
      </c>
      <c r="P784" s="25">
        <v>1</v>
      </c>
      <c r="Q784" s="24">
        <v>0</v>
      </c>
      <c r="R784" s="23" t="s">
        <v>32</v>
      </c>
      <c r="S784" s="23">
        <v>0</v>
      </c>
      <c r="T784" s="23">
        <v>0</v>
      </c>
      <c r="U784" s="23">
        <v>0</v>
      </c>
      <c r="V784" s="23" t="s">
        <v>33</v>
      </c>
      <c r="W784" s="25">
        <v>0</v>
      </c>
      <c r="X784" s="25">
        <v>1</v>
      </c>
      <c r="Y784" s="25">
        <v>0</v>
      </c>
      <c r="Z784" s="25">
        <v>0</v>
      </c>
      <c r="AA784" s="25">
        <v>0</v>
      </c>
      <c r="AB784" s="25">
        <v>0</v>
      </c>
      <c r="AC784" s="25">
        <v>0</v>
      </c>
      <c r="AD784" s="25">
        <v>0</v>
      </c>
      <c r="AE784" s="25">
        <v>0</v>
      </c>
      <c r="AF784" s="25">
        <v>0</v>
      </c>
      <c r="AG784" s="25">
        <v>0</v>
      </c>
      <c r="AH784" s="25">
        <v>0</v>
      </c>
      <c r="AI784" s="25">
        <v>0</v>
      </c>
      <c r="AJ784" s="25">
        <v>0</v>
      </c>
    </row>
    <row r="785" spans="1:36" x14ac:dyDescent="0.35">
      <c r="A785" s="23" t="s">
        <v>2246</v>
      </c>
      <c r="B785" s="23" t="s">
        <v>2247</v>
      </c>
      <c r="C785" s="23" t="s">
        <v>2248</v>
      </c>
      <c r="D785" s="23" t="s">
        <v>40</v>
      </c>
      <c r="E785" s="24">
        <v>533.02910011070696</v>
      </c>
      <c r="F785" s="23" t="s">
        <v>33</v>
      </c>
      <c r="G785" s="24">
        <v>553.96400442827769</v>
      </c>
      <c r="H785" s="23" t="s">
        <v>33</v>
      </c>
      <c r="I785" s="24">
        <v>563.38549043175715</v>
      </c>
      <c r="J785" s="23" t="s">
        <v>33</v>
      </c>
      <c r="K785" s="24">
        <v>19.516716748378933</v>
      </c>
      <c r="L785" s="24">
        <v>61.698624070852446</v>
      </c>
      <c r="M785" s="23">
        <v>2006</v>
      </c>
      <c r="N785" s="24">
        <v>31615</v>
      </c>
      <c r="O785" s="24">
        <v>30116</v>
      </c>
      <c r="P785" s="25">
        <v>0.95258579788075282</v>
      </c>
      <c r="Q785" s="24">
        <v>0</v>
      </c>
      <c r="R785" s="23" t="s">
        <v>41</v>
      </c>
      <c r="S785" s="23">
        <v>2006</v>
      </c>
      <c r="T785" s="23">
        <v>600</v>
      </c>
      <c r="U785" s="23">
        <v>0</v>
      </c>
      <c r="V785" s="23" t="s">
        <v>33</v>
      </c>
      <c r="W785" s="25">
        <v>0</v>
      </c>
      <c r="X785" s="25">
        <v>0.40700910931174089</v>
      </c>
      <c r="Y785" s="25">
        <v>0.59299089068825916</v>
      </c>
      <c r="Z785" s="25">
        <v>0</v>
      </c>
      <c r="AA785" s="25">
        <v>0</v>
      </c>
      <c r="AB785" s="25">
        <v>0</v>
      </c>
      <c r="AC785" s="25">
        <v>0</v>
      </c>
      <c r="AD785" s="25">
        <v>0</v>
      </c>
      <c r="AE785" s="25">
        <v>0</v>
      </c>
      <c r="AF785" s="25">
        <v>0</v>
      </c>
      <c r="AG785" s="25">
        <v>0</v>
      </c>
      <c r="AH785" s="25">
        <v>0</v>
      </c>
      <c r="AI785" s="25">
        <v>0</v>
      </c>
      <c r="AJ785" s="25">
        <v>0</v>
      </c>
    </row>
    <row r="786" spans="1:36" x14ac:dyDescent="0.35">
      <c r="A786" s="23" t="s">
        <v>1101</v>
      </c>
      <c r="B786" s="23" t="s">
        <v>1102</v>
      </c>
      <c r="C786" s="23" t="s">
        <v>1103</v>
      </c>
      <c r="D786" s="23" t="s">
        <v>85</v>
      </c>
      <c r="E786" s="24">
        <v>127.62113940821435</v>
      </c>
      <c r="F786" s="23" t="s">
        <v>31</v>
      </c>
      <c r="G786" s="24">
        <v>126.27434859414103</v>
      </c>
      <c r="H786" s="23" t="s">
        <v>31</v>
      </c>
      <c r="I786" s="24">
        <v>124.42790372442219</v>
      </c>
      <c r="J786" s="23" t="s">
        <v>31</v>
      </c>
      <c r="K786" s="24">
        <v>16.247607831591345</v>
      </c>
      <c r="L786" s="24">
        <v>34.320329751214487</v>
      </c>
      <c r="M786" s="23">
        <v>1993</v>
      </c>
      <c r="N786" s="24">
        <v>6793</v>
      </c>
      <c r="O786" s="24">
        <v>462</v>
      </c>
      <c r="P786" s="25">
        <v>6.8011187987634336E-2</v>
      </c>
      <c r="Q786" s="24">
        <v>0</v>
      </c>
      <c r="R786" s="23" t="s">
        <v>32</v>
      </c>
      <c r="S786" s="23">
        <v>0</v>
      </c>
      <c r="T786" s="23">
        <v>0</v>
      </c>
      <c r="U786" s="23">
        <v>0</v>
      </c>
      <c r="V786" s="23" t="s">
        <v>33</v>
      </c>
      <c r="W786" s="25">
        <v>0</v>
      </c>
      <c r="X786" s="25">
        <v>0</v>
      </c>
      <c r="Y786" s="25">
        <v>0</v>
      </c>
      <c r="Z786" s="25">
        <v>0</v>
      </c>
      <c r="AA786" s="25">
        <v>1</v>
      </c>
      <c r="AB786" s="25">
        <v>0</v>
      </c>
      <c r="AC786" s="25">
        <v>0</v>
      </c>
      <c r="AD786" s="25">
        <v>0</v>
      </c>
      <c r="AE786" s="25">
        <v>0</v>
      </c>
      <c r="AF786" s="25">
        <v>0</v>
      </c>
      <c r="AG786" s="25">
        <v>0</v>
      </c>
      <c r="AH786" s="25">
        <v>0</v>
      </c>
      <c r="AI786" s="25">
        <v>0</v>
      </c>
      <c r="AJ786" s="25">
        <v>0</v>
      </c>
    </row>
    <row r="787" spans="1:36" x14ac:dyDescent="0.35">
      <c r="A787" s="23" t="s">
        <v>2695</v>
      </c>
      <c r="B787" s="23" t="s">
        <v>2696</v>
      </c>
      <c r="C787" s="23" t="s">
        <v>2697</v>
      </c>
      <c r="D787" s="23" t="s">
        <v>85</v>
      </c>
      <c r="E787" s="24">
        <v>0</v>
      </c>
      <c r="F787" s="23" t="s">
        <v>61</v>
      </c>
      <c r="G787" s="24">
        <v>1.5420438718662952</v>
      </c>
      <c r="H787" s="23" t="s">
        <v>61</v>
      </c>
      <c r="I787" s="24">
        <v>41.833652506963787</v>
      </c>
      <c r="J787" s="23" t="s">
        <v>61</v>
      </c>
      <c r="K787" s="24">
        <v>0</v>
      </c>
      <c r="L787" s="24">
        <v>10.981458913649025</v>
      </c>
      <c r="M787" s="23">
        <v>2024</v>
      </c>
      <c r="N787" s="24">
        <v>11488</v>
      </c>
      <c r="O787" s="24">
        <v>0</v>
      </c>
      <c r="P787" s="25">
        <v>0</v>
      </c>
      <c r="Q787" s="24">
        <v>0</v>
      </c>
      <c r="R787" s="23" t="s">
        <v>33</v>
      </c>
      <c r="S787" s="23">
        <v>0</v>
      </c>
      <c r="T787" s="23">
        <v>0</v>
      </c>
      <c r="U787" s="23">
        <v>0</v>
      </c>
      <c r="V787" s="23">
        <v>0</v>
      </c>
      <c r="W787" s="25">
        <v>0</v>
      </c>
      <c r="X787" s="25">
        <v>0</v>
      </c>
      <c r="Y787" s="25">
        <v>0</v>
      </c>
      <c r="Z787" s="25">
        <v>0</v>
      </c>
      <c r="AA787" s="25">
        <v>1</v>
      </c>
      <c r="AB787" s="25">
        <v>0</v>
      </c>
      <c r="AC787" s="25">
        <v>0</v>
      </c>
      <c r="AD787" s="25">
        <v>0</v>
      </c>
      <c r="AE787" s="25">
        <v>0</v>
      </c>
      <c r="AF787" s="25">
        <v>0</v>
      </c>
      <c r="AG787" s="25">
        <v>0</v>
      </c>
      <c r="AH787" s="25">
        <v>0</v>
      </c>
      <c r="AI787" s="25">
        <v>0</v>
      </c>
      <c r="AJ787" s="25">
        <v>0</v>
      </c>
    </row>
    <row r="788" spans="1:36" x14ac:dyDescent="0.35">
      <c r="A788" s="23" t="s">
        <v>2785</v>
      </c>
      <c r="B788" s="23" t="s">
        <v>2786</v>
      </c>
      <c r="C788" s="23" t="s">
        <v>159</v>
      </c>
      <c r="D788" s="23" t="s">
        <v>85</v>
      </c>
      <c r="E788" s="24">
        <v>118.31115020892898</v>
      </c>
      <c r="F788" s="23" t="s">
        <v>31</v>
      </c>
      <c r="G788" s="24">
        <v>124.17943149329228</v>
      </c>
      <c r="H788" s="23" t="s">
        <v>31</v>
      </c>
      <c r="I788" s="24">
        <v>121.92061798988345</v>
      </c>
      <c r="J788" s="23" t="s">
        <v>31</v>
      </c>
      <c r="K788" s="24">
        <v>8.2184957114581039</v>
      </c>
      <c r="L788" s="24">
        <v>18.673960853309875</v>
      </c>
      <c r="M788" s="23">
        <v>2013</v>
      </c>
      <c r="N788" s="24">
        <v>9094</v>
      </c>
      <c r="O788" s="24">
        <v>1200</v>
      </c>
      <c r="P788" s="25">
        <v>0.13195513525401364</v>
      </c>
      <c r="Q788" s="24">
        <v>0</v>
      </c>
      <c r="R788" s="23" t="s">
        <v>32</v>
      </c>
      <c r="S788" s="23">
        <v>12</v>
      </c>
      <c r="T788" s="23">
        <v>0</v>
      </c>
      <c r="U788" s="23">
        <v>0</v>
      </c>
      <c r="V788" s="23" t="s">
        <v>33</v>
      </c>
      <c r="W788" s="25">
        <v>0</v>
      </c>
      <c r="X788" s="25">
        <v>0</v>
      </c>
      <c r="Y788" s="25">
        <v>0</v>
      </c>
      <c r="Z788" s="25">
        <v>0</v>
      </c>
      <c r="AA788" s="25">
        <v>1</v>
      </c>
      <c r="AB788" s="25">
        <v>0</v>
      </c>
      <c r="AC788" s="25">
        <v>0</v>
      </c>
      <c r="AD788" s="25">
        <v>0</v>
      </c>
      <c r="AE788" s="25">
        <v>0</v>
      </c>
      <c r="AF788" s="25">
        <v>0</v>
      </c>
      <c r="AG788" s="25">
        <v>0</v>
      </c>
      <c r="AH788" s="25">
        <v>0</v>
      </c>
      <c r="AI788" s="25">
        <v>0</v>
      </c>
      <c r="AJ788" s="25">
        <v>0</v>
      </c>
    </row>
    <row r="789" spans="1:36" x14ac:dyDescent="0.35">
      <c r="A789" s="23" t="s">
        <v>407</v>
      </c>
      <c r="B789" s="23" t="s">
        <v>408</v>
      </c>
      <c r="C789" s="23" t="s">
        <v>409</v>
      </c>
      <c r="D789" s="23" t="s">
        <v>85</v>
      </c>
      <c r="E789" s="24">
        <v>90.706521190716458</v>
      </c>
      <c r="F789" s="23" t="s">
        <v>49</v>
      </c>
      <c r="G789" s="24">
        <v>92.937392785065597</v>
      </c>
      <c r="H789" s="23" t="s">
        <v>36</v>
      </c>
      <c r="I789" s="24">
        <v>99.774236881937441</v>
      </c>
      <c r="J789" s="23" t="s">
        <v>49</v>
      </c>
      <c r="K789" s="24">
        <v>18.457618567103935</v>
      </c>
      <c r="L789" s="24">
        <v>37.922805247225028</v>
      </c>
      <c r="M789" s="23">
        <v>2021</v>
      </c>
      <c r="N789" s="24">
        <v>7928</v>
      </c>
      <c r="O789" s="24">
        <v>1222</v>
      </c>
      <c r="P789" s="25">
        <v>0.15413723511604441</v>
      </c>
      <c r="Q789" s="24">
        <v>0</v>
      </c>
      <c r="R789" s="23" t="s">
        <v>32</v>
      </c>
      <c r="S789" s="23">
        <v>0</v>
      </c>
      <c r="T789" s="23">
        <v>0</v>
      </c>
      <c r="U789" s="23">
        <v>0</v>
      </c>
      <c r="V789" s="23" t="s">
        <v>33</v>
      </c>
      <c r="W789" s="25">
        <v>0</v>
      </c>
      <c r="X789" s="25">
        <v>0</v>
      </c>
      <c r="Y789" s="25">
        <v>0</v>
      </c>
      <c r="Z789" s="25">
        <v>0</v>
      </c>
      <c r="AA789" s="25">
        <v>1</v>
      </c>
      <c r="AB789" s="25">
        <v>0</v>
      </c>
      <c r="AC789" s="25">
        <v>0</v>
      </c>
      <c r="AD789" s="25">
        <v>0</v>
      </c>
      <c r="AE789" s="25">
        <v>0</v>
      </c>
      <c r="AF789" s="25">
        <v>0</v>
      </c>
      <c r="AG789" s="25">
        <v>0</v>
      </c>
      <c r="AH789" s="25">
        <v>0</v>
      </c>
      <c r="AI789" s="25">
        <v>0</v>
      </c>
      <c r="AJ789" s="25">
        <v>0</v>
      </c>
    </row>
    <row r="790" spans="1:36" x14ac:dyDescent="0.35">
      <c r="A790" s="23" t="s">
        <v>2155</v>
      </c>
      <c r="B790" s="23" t="s">
        <v>2156</v>
      </c>
      <c r="C790" s="23" t="s">
        <v>2157</v>
      </c>
      <c r="D790" s="23" t="s">
        <v>184</v>
      </c>
      <c r="E790" s="24">
        <v>38.916164749933138</v>
      </c>
      <c r="F790" s="23" t="s">
        <v>61</v>
      </c>
      <c r="G790" s="24">
        <v>44.507039315324953</v>
      </c>
      <c r="H790" s="23" t="s">
        <v>61</v>
      </c>
      <c r="I790" s="24">
        <v>51.127865739502539</v>
      </c>
      <c r="J790" s="23" t="s">
        <v>61</v>
      </c>
      <c r="K790" s="24">
        <v>0.18721583311045734</v>
      </c>
      <c r="L790" s="24">
        <v>1.0817509137915664</v>
      </c>
      <c r="M790" s="23">
        <v>2018</v>
      </c>
      <c r="N790" s="24">
        <v>11217</v>
      </c>
      <c r="O790" s="24">
        <v>2555</v>
      </c>
      <c r="P790" s="25">
        <v>0.2277792636177231</v>
      </c>
      <c r="Q790" s="24">
        <v>0</v>
      </c>
      <c r="R790" s="23" t="s">
        <v>32</v>
      </c>
      <c r="S790" s="23">
        <v>2019</v>
      </c>
      <c r="T790" s="23">
        <v>0</v>
      </c>
      <c r="U790" s="23">
        <v>0</v>
      </c>
      <c r="V790" s="23" t="s">
        <v>33</v>
      </c>
      <c r="W790" s="25">
        <v>0</v>
      </c>
      <c r="X790" s="25">
        <v>0</v>
      </c>
      <c r="Y790" s="25">
        <v>0</v>
      </c>
      <c r="Z790" s="25">
        <v>0</v>
      </c>
      <c r="AA790" s="25">
        <v>0</v>
      </c>
      <c r="AB790" s="25">
        <v>0</v>
      </c>
      <c r="AC790" s="25">
        <v>0</v>
      </c>
      <c r="AD790" s="25">
        <v>0</v>
      </c>
      <c r="AE790" s="25">
        <v>1</v>
      </c>
      <c r="AF790" s="25">
        <v>0</v>
      </c>
      <c r="AG790" s="25">
        <v>0</v>
      </c>
      <c r="AH790" s="25">
        <v>0</v>
      </c>
      <c r="AI790" s="25">
        <v>0</v>
      </c>
      <c r="AJ790" s="25">
        <v>0</v>
      </c>
    </row>
    <row r="791" spans="1:36" x14ac:dyDescent="0.35">
      <c r="A791" s="23" t="s">
        <v>418</v>
      </c>
      <c r="B791" s="23" t="s">
        <v>419</v>
      </c>
      <c r="C791" s="23" t="s">
        <v>420</v>
      </c>
      <c r="D791" s="23" t="s">
        <v>3037</v>
      </c>
      <c r="E791" s="24">
        <v>191.7946369345847</v>
      </c>
      <c r="F791" s="23" t="s">
        <v>33</v>
      </c>
      <c r="G791" s="24">
        <v>194.49437583797896</v>
      </c>
      <c r="H791" s="23" t="s">
        <v>33</v>
      </c>
      <c r="I791" s="24">
        <v>159.2789796062381</v>
      </c>
      <c r="J791" s="23" t="s">
        <v>33</v>
      </c>
      <c r="K791" s="24">
        <v>2.8085526780043751E-2</v>
      </c>
      <c r="L791" s="24">
        <v>0</v>
      </c>
      <c r="M791" s="23">
        <v>2005</v>
      </c>
      <c r="N791" s="24">
        <v>14171</v>
      </c>
      <c r="O791" s="24">
        <v>13500</v>
      </c>
      <c r="P791" s="25">
        <v>0.95264977771505188</v>
      </c>
      <c r="Q791" s="24">
        <v>0</v>
      </c>
      <c r="R791" s="23" t="s">
        <v>41</v>
      </c>
      <c r="S791" s="23">
        <v>2024</v>
      </c>
      <c r="T791" s="23">
        <v>0.56999999999999995</v>
      </c>
      <c r="U791" s="23">
        <v>0.06</v>
      </c>
      <c r="V791" s="23" t="s">
        <v>33</v>
      </c>
      <c r="W791" s="25">
        <v>0</v>
      </c>
      <c r="X791" s="25">
        <v>0</v>
      </c>
      <c r="Y791" s="25">
        <v>0</v>
      </c>
      <c r="Z791" s="25">
        <v>1</v>
      </c>
      <c r="AA791" s="25">
        <v>0</v>
      </c>
      <c r="AB791" s="25">
        <v>0</v>
      </c>
      <c r="AC791" s="25">
        <v>0</v>
      </c>
      <c r="AD791" s="25">
        <v>0</v>
      </c>
      <c r="AE791" s="25">
        <v>0</v>
      </c>
      <c r="AF791" s="25">
        <v>0</v>
      </c>
      <c r="AG791" s="25">
        <v>0</v>
      </c>
      <c r="AH791" s="25">
        <v>0</v>
      </c>
      <c r="AI791" s="25">
        <v>0</v>
      </c>
      <c r="AJ791" s="25">
        <v>0</v>
      </c>
    </row>
    <row r="792" spans="1:36" x14ac:dyDescent="0.35">
      <c r="A792" s="23" t="s">
        <v>1267</v>
      </c>
      <c r="B792" s="23" t="s">
        <v>1268</v>
      </c>
      <c r="C792" s="23" t="s">
        <v>1269</v>
      </c>
      <c r="D792" s="23" t="s">
        <v>85</v>
      </c>
      <c r="E792" s="24">
        <v>87.857977941176472</v>
      </c>
      <c r="F792" s="23" t="s">
        <v>36</v>
      </c>
      <c r="G792" s="24">
        <v>87.103613445378159</v>
      </c>
      <c r="H792" s="23" t="s">
        <v>36</v>
      </c>
      <c r="I792" s="24">
        <v>90.591932773109235</v>
      </c>
      <c r="J792" s="23" t="s">
        <v>36</v>
      </c>
      <c r="K792" s="24">
        <v>16.836554621848741</v>
      </c>
      <c r="L792" s="24">
        <v>50.03235294117647</v>
      </c>
      <c r="M792" s="23">
        <v>2016</v>
      </c>
      <c r="N792" s="24">
        <v>9520</v>
      </c>
      <c r="O792" s="24">
        <v>1900</v>
      </c>
      <c r="P792" s="25">
        <v>0.19957983193277312</v>
      </c>
      <c r="Q792" s="24">
        <v>0</v>
      </c>
      <c r="R792" s="23" t="s">
        <v>32</v>
      </c>
      <c r="S792" s="23">
        <v>2021</v>
      </c>
      <c r="T792" s="23">
        <v>0</v>
      </c>
      <c r="U792" s="23">
        <v>0</v>
      </c>
      <c r="V792" s="23" t="s">
        <v>33</v>
      </c>
      <c r="W792" s="25">
        <v>0</v>
      </c>
      <c r="X792" s="25">
        <v>0</v>
      </c>
      <c r="Y792" s="25">
        <v>0</v>
      </c>
      <c r="Z792" s="25">
        <v>0</v>
      </c>
      <c r="AA792" s="25">
        <v>1</v>
      </c>
      <c r="AB792" s="25">
        <v>0</v>
      </c>
      <c r="AC792" s="25">
        <v>0</v>
      </c>
      <c r="AD792" s="25">
        <v>0</v>
      </c>
      <c r="AE792" s="25">
        <v>0</v>
      </c>
      <c r="AF792" s="25">
        <v>0</v>
      </c>
      <c r="AG792" s="25">
        <v>0</v>
      </c>
      <c r="AH792" s="25">
        <v>0</v>
      </c>
      <c r="AI792" s="25">
        <v>0</v>
      </c>
      <c r="AJ792" s="25">
        <v>0</v>
      </c>
    </row>
    <row r="793" spans="1:36" x14ac:dyDescent="0.35">
      <c r="A793" s="23" t="s">
        <v>2632</v>
      </c>
      <c r="B793" s="23" t="s">
        <v>2633</v>
      </c>
      <c r="C793" s="23" t="s">
        <v>2634</v>
      </c>
      <c r="D793" s="23" t="s">
        <v>85</v>
      </c>
      <c r="E793" s="24">
        <v>88.996271834061133</v>
      </c>
      <c r="F793" s="23" t="s">
        <v>49</v>
      </c>
      <c r="G793" s="24">
        <v>93.832712882095166</v>
      </c>
      <c r="H793" s="23" t="s">
        <v>49</v>
      </c>
      <c r="I793" s="24">
        <v>97.292822052401746</v>
      </c>
      <c r="J793" s="23" t="s">
        <v>36</v>
      </c>
      <c r="K793" s="24">
        <v>12.118267831149927</v>
      </c>
      <c r="L793" s="24">
        <v>35.194778020378457</v>
      </c>
      <c r="M793" s="23">
        <v>2016</v>
      </c>
      <c r="N793" s="24">
        <v>10992</v>
      </c>
      <c r="O793" s="24">
        <v>1</v>
      </c>
      <c r="P793" s="25">
        <v>9.097525473071325E-5</v>
      </c>
      <c r="Q793" s="24">
        <v>0</v>
      </c>
      <c r="R793" s="23" t="s">
        <v>33</v>
      </c>
      <c r="S793" s="23">
        <v>0</v>
      </c>
      <c r="T793" s="23">
        <v>0</v>
      </c>
      <c r="U793" s="23">
        <v>0</v>
      </c>
      <c r="V793" s="23">
        <v>2022</v>
      </c>
      <c r="W793" s="25">
        <v>0</v>
      </c>
      <c r="X793" s="25">
        <v>0</v>
      </c>
      <c r="Y793" s="25">
        <v>0</v>
      </c>
      <c r="Z793" s="25">
        <v>0</v>
      </c>
      <c r="AA793" s="25">
        <v>1</v>
      </c>
      <c r="AB793" s="25">
        <v>0</v>
      </c>
      <c r="AC793" s="25">
        <v>0</v>
      </c>
      <c r="AD793" s="25">
        <v>0</v>
      </c>
      <c r="AE793" s="25">
        <v>0</v>
      </c>
      <c r="AF793" s="25">
        <v>0</v>
      </c>
      <c r="AG793" s="25">
        <v>0</v>
      </c>
      <c r="AH793" s="25">
        <v>0</v>
      </c>
      <c r="AI793" s="25">
        <v>0</v>
      </c>
      <c r="AJ793" s="25">
        <v>0</v>
      </c>
    </row>
    <row r="794" spans="1:36" x14ac:dyDescent="0.35">
      <c r="A794" s="23" t="s">
        <v>2593</v>
      </c>
      <c r="B794" s="23" t="s">
        <v>2594</v>
      </c>
      <c r="C794" s="23" t="s">
        <v>2595</v>
      </c>
      <c r="D794" s="23" t="s">
        <v>53</v>
      </c>
      <c r="E794" s="24">
        <v>406.1484399571782</v>
      </c>
      <c r="F794" s="23" t="s">
        <v>31</v>
      </c>
      <c r="G794" s="24">
        <v>410.04849939089672</v>
      </c>
      <c r="H794" s="23" t="s">
        <v>31</v>
      </c>
      <c r="I794" s="24">
        <v>409.89147735243091</v>
      </c>
      <c r="J794" s="23" t="s">
        <v>31</v>
      </c>
      <c r="K794" s="24">
        <v>21.562774557938646</v>
      </c>
      <c r="L794" s="24">
        <v>51.324264461589578</v>
      </c>
      <c r="M794" s="23">
        <v>2006</v>
      </c>
      <c r="N794" s="24">
        <v>27089</v>
      </c>
      <c r="O794" s="24">
        <v>6940</v>
      </c>
      <c r="P794" s="25">
        <v>0.25619255048174538</v>
      </c>
      <c r="Q794" s="24">
        <v>298</v>
      </c>
      <c r="R794" s="23" t="s">
        <v>33</v>
      </c>
      <c r="S794" s="23">
        <v>0</v>
      </c>
      <c r="T794" s="23">
        <v>0.3</v>
      </c>
      <c r="U794" s="23">
        <v>0</v>
      </c>
      <c r="V794" s="23">
        <v>2013</v>
      </c>
      <c r="W794" s="25">
        <v>1</v>
      </c>
      <c r="X794" s="25">
        <v>0</v>
      </c>
      <c r="Y794" s="25">
        <v>0</v>
      </c>
      <c r="Z794" s="25">
        <v>0</v>
      </c>
      <c r="AA794" s="25">
        <v>0</v>
      </c>
      <c r="AB794" s="25">
        <v>0</v>
      </c>
      <c r="AC794" s="25">
        <v>0</v>
      </c>
      <c r="AD794" s="25">
        <v>0</v>
      </c>
      <c r="AE794" s="25">
        <v>0</v>
      </c>
      <c r="AF794" s="25">
        <v>0</v>
      </c>
      <c r="AG794" s="25">
        <v>0</v>
      </c>
      <c r="AH794" s="25">
        <v>0</v>
      </c>
      <c r="AI794" s="25">
        <v>0</v>
      </c>
      <c r="AJ794" s="25">
        <v>0</v>
      </c>
    </row>
    <row r="795" spans="1:36" x14ac:dyDescent="0.35">
      <c r="A795" s="23" t="s">
        <v>1875</v>
      </c>
      <c r="B795" s="23" t="s">
        <v>1876</v>
      </c>
      <c r="C795" s="23" t="s">
        <v>1877</v>
      </c>
      <c r="D795" s="23" t="s">
        <v>60</v>
      </c>
      <c r="E795" s="24">
        <v>154.51087529274005</v>
      </c>
      <c r="F795" s="23" t="s">
        <v>49</v>
      </c>
      <c r="G795" s="24">
        <v>161.3599531615925</v>
      </c>
      <c r="H795" s="23" t="s">
        <v>49</v>
      </c>
      <c r="I795" s="24">
        <v>164.39077868852459</v>
      </c>
      <c r="J795" s="23" t="s">
        <v>49</v>
      </c>
      <c r="K795" s="24">
        <v>0</v>
      </c>
      <c r="L795" s="24">
        <v>0</v>
      </c>
      <c r="M795" s="23">
        <v>1996</v>
      </c>
      <c r="N795" s="24">
        <v>6832</v>
      </c>
      <c r="O795" s="24">
        <v>6354</v>
      </c>
      <c r="P795" s="25">
        <v>0.93003512880562056</v>
      </c>
      <c r="Q795" s="24">
        <v>0</v>
      </c>
      <c r="R795" s="23" t="s">
        <v>41</v>
      </c>
      <c r="S795" s="23">
        <v>2020</v>
      </c>
      <c r="T795" s="23">
        <v>0.52</v>
      </c>
      <c r="U795" s="23">
        <v>0.17</v>
      </c>
      <c r="V795" s="23" t="s">
        <v>33</v>
      </c>
      <c r="W795" s="25">
        <v>0</v>
      </c>
      <c r="X795" s="25">
        <v>1</v>
      </c>
      <c r="Y795" s="25">
        <v>0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  <c r="AE795" s="25">
        <v>0</v>
      </c>
      <c r="AF795" s="25">
        <v>0</v>
      </c>
      <c r="AG795" s="25">
        <v>0</v>
      </c>
      <c r="AH795" s="25">
        <v>0</v>
      </c>
      <c r="AI795" s="25">
        <v>0</v>
      </c>
      <c r="AJ795" s="25">
        <v>0</v>
      </c>
    </row>
    <row r="796" spans="1:36" x14ac:dyDescent="0.35">
      <c r="A796" s="23" t="s">
        <v>2243</v>
      </c>
      <c r="B796" s="23" t="s">
        <v>2244</v>
      </c>
      <c r="C796" s="23" t="s">
        <v>2245</v>
      </c>
      <c r="D796" s="23" t="s">
        <v>40</v>
      </c>
      <c r="E796" s="24">
        <v>94.230237647932682</v>
      </c>
      <c r="F796" s="23" t="s">
        <v>33</v>
      </c>
      <c r="G796" s="24">
        <v>94.140550446762532</v>
      </c>
      <c r="H796" s="23" t="s">
        <v>33</v>
      </c>
      <c r="I796" s="24">
        <v>98.817155817783302</v>
      </c>
      <c r="J796" s="23" t="s">
        <v>33</v>
      </c>
      <c r="K796" s="24">
        <v>0</v>
      </c>
      <c r="L796" s="24">
        <v>0</v>
      </c>
      <c r="M796" s="23">
        <v>2019</v>
      </c>
      <c r="N796" s="24">
        <v>111445.11</v>
      </c>
      <c r="O796" s="24">
        <v>72091</v>
      </c>
      <c r="P796" s="25">
        <v>0.646874501716585</v>
      </c>
      <c r="Q796" s="24">
        <v>0</v>
      </c>
      <c r="R796" s="23" t="s">
        <v>41</v>
      </c>
      <c r="S796" s="23">
        <v>2024</v>
      </c>
      <c r="T796" s="23">
        <v>0.56000000000000005</v>
      </c>
      <c r="U796" s="23">
        <v>0.126</v>
      </c>
      <c r="V796" s="23">
        <v>2023</v>
      </c>
      <c r="W796" s="25">
        <v>0</v>
      </c>
      <c r="X796" s="25">
        <v>0.32581110310021627</v>
      </c>
      <c r="Y796" s="25">
        <v>0</v>
      </c>
      <c r="Z796" s="25">
        <v>0</v>
      </c>
      <c r="AA796" s="25">
        <v>0</v>
      </c>
      <c r="AB796" s="25">
        <v>0</v>
      </c>
      <c r="AC796" s="25">
        <v>0</v>
      </c>
      <c r="AD796" s="25">
        <v>0.67418889689978367</v>
      </c>
      <c r="AE796" s="25">
        <v>0</v>
      </c>
      <c r="AF796" s="25">
        <v>0</v>
      </c>
      <c r="AG796" s="25">
        <v>0</v>
      </c>
      <c r="AH796" s="25">
        <v>0</v>
      </c>
      <c r="AI796" s="25">
        <v>0</v>
      </c>
      <c r="AJ796" s="25">
        <v>0</v>
      </c>
    </row>
    <row r="797" spans="1:36" x14ac:dyDescent="0.35">
      <c r="A797" s="23" t="s">
        <v>284</v>
      </c>
      <c r="B797" s="23" t="s">
        <v>285</v>
      </c>
      <c r="C797" s="23" t="s">
        <v>286</v>
      </c>
      <c r="D797" s="23" t="s">
        <v>53</v>
      </c>
      <c r="E797" s="24">
        <v>413.60016128094856</v>
      </c>
      <c r="F797" s="23" t="s">
        <v>31</v>
      </c>
      <c r="G797" s="24">
        <v>407.9680779960479</v>
      </c>
      <c r="H797" s="23" t="s">
        <v>31</v>
      </c>
      <c r="I797" s="24">
        <v>409.48928668294008</v>
      </c>
      <c r="J797" s="23" t="s">
        <v>31</v>
      </c>
      <c r="K797" s="24">
        <v>0</v>
      </c>
      <c r="L797" s="24">
        <v>0</v>
      </c>
      <c r="M797" s="23">
        <v>2010</v>
      </c>
      <c r="N797" s="24">
        <v>8258.8799999999992</v>
      </c>
      <c r="O797" s="24">
        <v>7756.29</v>
      </c>
      <c r="P797" s="25">
        <v>0.93914550156922016</v>
      </c>
      <c r="Q797" s="24">
        <v>360</v>
      </c>
      <c r="R797" s="23" t="s">
        <v>32</v>
      </c>
      <c r="S797" s="23">
        <v>0</v>
      </c>
      <c r="T797" s="23">
        <v>0</v>
      </c>
      <c r="U797" s="23">
        <v>1</v>
      </c>
      <c r="V797" s="23" t="s">
        <v>33</v>
      </c>
      <c r="W797" s="25">
        <v>1</v>
      </c>
      <c r="X797" s="25">
        <v>0</v>
      </c>
      <c r="Y797" s="25">
        <v>0</v>
      </c>
      <c r="Z797" s="25">
        <v>0</v>
      </c>
      <c r="AA797" s="25">
        <v>0</v>
      </c>
      <c r="AB797" s="25">
        <v>0</v>
      </c>
      <c r="AC797" s="25">
        <v>0</v>
      </c>
      <c r="AD797" s="25">
        <v>0</v>
      </c>
      <c r="AE797" s="25">
        <v>0</v>
      </c>
      <c r="AF797" s="25">
        <v>0</v>
      </c>
      <c r="AG797" s="25">
        <v>0</v>
      </c>
      <c r="AH797" s="25">
        <v>0</v>
      </c>
      <c r="AI797" s="25">
        <v>0</v>
      </c>
      <c r="AJ797" s="25">
        <v>0</v>
      </c>
    </row>
    <row r="798" spans="1:36" x14ac:dyDescent="0.35">
      <c r="A798" s="23" t="s">
        <v>691</v>
      </c>
      <c r="B798" s="23" t="s">
        <v>692</v>
      </c>
      <c r="C798" s="23" t="s">
        <v>693</v>
      </c>
      <c r="D798" s="23" t="s">
        <v>40</v>
      </c>
      <c r="E798" s="24">
        <v>132.17684217656355</v>
      </c>
      <c r="F798" s="23" t="s">
        <v>33</v>
      </c>
      <c r="G798" s="24">
        <v>157.77452652969066</v>
      </c>
      <c r="H798" s="23" t="s">
        <v>33</v>
      </c>
      <c r="I798" s="24">
        <v>201.40329961616624</v>
      </c>
      <c r="J798" s="23" t="s">
        <v>33</v>
      </c>
      <c r="K798" s="24">
        <v>0</v>
      </c>
      <c r="L798" s="24">
        <v>0</v>
      </c>
      <c r="M798" s="23">
        <v>1980</v>
      </c>
      <c r="N798" s="24">
        <v>22145</v>
      </c>
      <c r="O798" s="24">
        <v>19930</v>
      </c>
      <c r="P798" s="25">
        <v>0.89997742153985094</v>
      </c>
      <c r="Q798" s="24">
        <v>0</v>
      </c>
      <c r="R798" s="23" t="s">
        <v>41</v>
      </c>
      <c r="S798" s="23">
        <v>2017</v>
      </c>
      <c r="T798" s="23">
        <v>0.56000000000000005</v>
      </c>
      <c r="U798" s="23">
        <v>0.31</v>
      </c>
      <c r="V798" s="23" t="s">
        <v>33</v>
      </c>
      <c r="W798" s="25">
        <v>0</v>
      </c>
      <c r="X798" s="25">
        <v>0.148035436532089</v>
      </c>
      <c r="Y798" s="25">
        <v>0.85196456346791105</v>
      </c>
      <c r="Z798" s="25">
        <v>0</v>
      </c>
      <c r="AA798" s="25">
        <v>0</v>
      </c>
      <c r="AB798" s="25">
        <v>0</v>
      </c>
      <c r="AC798" s="25">
        <v>0</v>
      </c>
      <c r="AD798" s="25">
        <v>0</v>
      </c>
      <c r="AE798" s="25">
        <v>0</v>
      </c>
      <c r="AF798" s="25">
        <v>0</v>
      </c>
      <c r="AG798" s="25">
        <v>0</v>
      </c>
      <c r="AH798" s="25">
        <v>0</v>
      </c>
      <c r="AI798" s="25">
        <v>0</v>
      </c>
      <c r="AJ798" s="25">
        <v>0</v>
      </c>
    </row>
    <row r="799" spans="1:36" x14ac:dyDescent="0.35">
      <c r="A799" s="23" t="s">
        <v>1887</v>
      </c>
      <c r="B799" s="23" t="s">
        <v>1888</v>
      </c>
      <c r="C799" s="23" t="s">
        <v>1889</v>
      </c>
      <c r="D799" s="23" t="s">
        <v>30</v>
      </c>
      <c r="E799" s="24">
        <v>696.40434474106212</v>
      </c>
      <c r="F799" s="23" t="s">
        <v>33</v>
      </c>
      <c r="G799" s="24">
        <v>685.18629712432369</v>
      </c>
      <c r="H799" s="23" t="s">
        <v>31</v>
      </c>
      <c r="I799" s="24">
        <v>678.86403382665549</v>
      </c>
      <c r="J799" s="23" t="s">
        <v>31</v>
      </c>
      <c r="K799" s="24">
        <v>22.282699191886564</v>
      </c>
      <c r="L799" s="24">
        <v>59.607379179265571</v>
      </c>
      <c r="M799" s="23">
        <v>1998</v>
      </c>
      <c r="N799" s="24">
        <v>19998.43</v>
      </c>
      <c r="O799" s="24">
        <v>19999</v>
      </c>
      <c r="P799" s="25">
        <v>1.0000285022374256</v>
      </c>
      <c r="Q799" s="24">
        <v>0</v>
      </c>
      <c r="R799" s="23" t="s">
        <v>41</v>
      </c>
      <c r="S799" s="23">
        <v>2014</v>
      </c>
      <c r="T799" s="23">
        <v>1650</v>
      </c>
      <c r="U799" s="23">
        <v>0</v>
      </c>
      <c r="V799" s="23" t="s">
        <v>33</v>
      </c>
      <c r="W799" s="25">
        <v>0</v>
      </c>
      <c r="X799" s="25">
        <v>0</v>
      </c>
      <c r="Y799" s="25">
        <v>1</v>
      </c>
      <c r="Z799" s="25">
        <v>0</v>
      </c>
      <c r="AA799" s="25">
        <v>0</v>
      </c>
      <c r="AB799" s="25">
        <v>0</v>
      </c>
      <c r="AC799" s="25">
        <v>0</v>
      </c>
      <c r="AD799" s="25">
        <v>0</v>
      </c>
      <c r="AE799" s="25">
        <v>0</v>
      </c>
      <c r="AF799" s="25">
        <v>0</v>
      </c>
      <c r="AG799" s="25">
        <v>0</v>
      </c>
      <c r="AH799" s="25">
        <v>0</v>
      </c>
      <c r="AI799" s="25">
        <v>0</v>
      </c>
      <c r="AJ799" s="25">
        <v>0</v>
      </c>
    </row>
    <row r="800" spans="1:36" x14ac:dyDescent="0.35">
      <c r="A800" s="23" t="s">
        <v>2217</v>
      </c>
      <c r="B800" s="23" t="s">
        <v>2218</v>
      </c>
      <c r="C800" s="23" t="s">
        <v>2219</v>
      </c>
      <c r="D800" s="23" t="s">
        <v>85</v>
      </c>
      <c r="E800" s="24">
        <v>75.147264173135653</v>
      </c>
      <c r="F800" s="23" t="s">
        <v>61</v>
      </c>
      <c r="G800" s="24">
        <v>76.603961420842154</v>
      </c>
      <c r="H800" s="23" t="s">
        <v>61</v>
      </c>
      <c r="I800" s="24">
        <v>77.15957029718497</v>
      </c>
      <c r="J800" s="23" t="s">
        <v>61</v>
      </c>
      <c r="K800" s="24">
        <v>7.0487728377636634</v>
      </c>
      <c r="L800" s="24">
        <v>17.091821532188504</v>
      </c>
      <c r="M800" s="23">
        <v>2021</v>
      </c>
      <c r="N800" s="24">
        <v>12753</v>
      </c>
      <c r="O800" s="24">
        <v>2810</v>
      </c>
      <c r="P800" s="25">
        <v>0.22034031208343136</v>
      </c>
      <c r="Q800" s="24">
        <v>0</v>
      </c>
      <c r="R800" s="23" t="s">
        <v>32</v>
      </c>
      <c r="S800" s="23">
        <v>0</v>
      </c>
      <c r="T800" s="23">
        <v>0</v>
      </c>
      <c r="U800" s="23">
        <v>0</v>
      </c>
      <c r="V800" s="23" t="s">
        <v>33</v>
      </c>
      <c r="W800" s="25">
        <v>0</v>
      </c>
      <c r="X800" s="25">
        <v>0</v>
      </c>
      <c r="Y800" s="25">
        <v>0</v>
      </c>
      <c r="Z800" s="25">
        <v>0</v>
      </c>
      <c r="AA800" s="25">
        <v>1</v>
      </c>
      <c r="AB800" s="25">
        <v>0</v>
      </c>
      <c r="AC800" s="25">
        <v>0</v>
      </c>
      <c r="AD800" s="25">
        <v>0</v>
      </c>
      <c r="AE800" s="25">
        <v>0</v>
      </c>
      <c r="AF800" s="25">
        <v>0</v>
      </c>
      <c r="AG800" s="25">
        <v>0</v>
      </c>
      <c r="AH800" s="25">
        <v>0</v>
      </c>
      <c r="AI800" s="25">
        <v>0</v>
      </c>
      <c r="AJ800" s="25">
        <v>0</v>
      </c>
    </row>
    <row r="801" spans="1:36" x14ac:dyDescent="0.35">
      <c r="A801" s="23" t="s">
        <v>2850</v>
      </c>
      <c r="B801" s="23" t="s">
        <v>2851</v>
      </c>
      <c r="C801" s="23" t="s">
        <v>2670</v>
      </c>
      <c r="D801" s="23" t="s">
        <v>30</v>
      </c>
      <c r="E801" s="24">
        <v>264.75016556889472</v>
      </c>
      <c r="F801" s="23" t="s">
        <v>33</v>
      </c>
      <c r="G801" s="24">
        <v>273.02551808012322</v>
      </c>
      <c r="H801" s="23" t="s">
        <v>36</v>
      </c>
      <c r="I801" s="24">
        <v>402.8180945729527</v>
      </c>
      <c r="J801" s="23" t="s">
        <v>36</v>
      </c>
      <c r="K801" s="24">
        <v>5.4581140799788068</v>
      </c>
      <c r="L801" s="24">
        <v>72.783122809975069</v>
      </c>
      <c r="M801" s="23">
        <v>1999</v>
      </c>
      <c r="N801" s="24">
        <v>8304.7000000000007</v>
      </c>
      <c r="O801" s="24">
        <v>0</v>
      </c>
      <c r="P801" s="25">
        <v>0</v>
      </c>
      <c r="Q801" s="24">
        <v>0</v>
      </c>
      <c r="R801" s="23" t="s">
        <v>32</v>
      </c>
      <c r="S801" s="23">
        <v>0</v>
      </c>
      <c r="T801" s="23">
        <v>0</v>
      </c>
      <c r="U801" s="23">
        <v>0</v>
      </c>
      <c r="V801" s="23" t="s">
        <v>33</v>
      </c>
      <c r="W801" s="25">
        <v>0</v>
      </c>
      <c r="X801" s="25">
        <v>0</v>
      </c>
      <c r="Y801" s="25">
        <v>1</v>
      </c>
      <c r="Z801" s="25">
        <v>0</v>
      </c>
      <c r="AA801" s="25">
        <v>0</v>
      </c>
      <c r="AB801" s="25">
        <v>0</v>
      </c>
      <c r="AC801" s="25">
        <v>0</v>
      </c>
      <c r="AD801" s="25">
        <v>0</v>
      </c>
      <c r="AE801" s="25">
        <v>0</v>
      </c>
      <c r="AF801" s="25">
        <v>0</v>
      </c>
      <c r="AG801" s="25">
        <v>0</v>
      </c>
      <c r="AH801" s="25">
        <v>0</v>
      </c>
      <c r="AI801" s="25">
        <v>0</v>
      </c>
      <c r="AJ801" s="25">
        <v>0</v>
      </c>
    </row>
    <row r="802" spans="1:36" x14ac:dyDescent="0.35">
      <c r="A802" s="23" t="s">
        <v>2481</v>
      </c>
      <c r="B802" s="23" t="s">
        <v>2482</v>
      </c>
      <c r="C802" s="23" t="s">
        <v>2483</v>
      </c>
      <c r="D802" s="23" t="s">
        <v>40</v>
      </c>
      <c r="E802" s="24">
        <v>293.10805116058737</v>
      </c>
      <c r="F802" s="23" t="s">
        <v>33</v>
      </c>
      <c r="G802" s="24">
        <v>284.66158313595452</v>
      </c>
      <c r="H802" s="23" t="s">
        <v>33</v>
      </c>
      <c r="I802" s="24">
        <v>287.94788536238752</v>
      </c>
      <c r="J802" s="23" t="s">
        <v>33</v>
      </c>
      <c r="K802" s="24">
        <v>26.77271435338702</v>
      </c>
      <c r="L802" s="24">
        <v>58.927143533870201</v>
      </c>
      <c r="M802" s="23">
        <v>2001</v>
      </c>
      <c r="N802" s="24">
        <v>10555</v>
      </c>
      <c r="O802" s="24">
        <v>10552</v>
      </c>
      <c r="P802" s="25">
        <v>0.99971577451444815</v>
      </c>
      <c r="Q802" s="24">
        <v>0</v>
      </c>
      <c r="R802" s="23" t="s">
        <v>33</v>
      </c>
      <c r="S802" s="23">
        <v>0</v>
      </c>
      <c r="T802" s="23">
        <v>0</v>
      </c>
      <c r="U802" s="23">
        <v>0</v>
      </c>
      <c r="V802" s="23">
        <v>1900</v>
      </c>
      <c r="W802" s="25">
        <v>0</v>
      </c>
      <c r="X802" s="25">
        <v>0.75547134059687349</v>
      </c>
      <c r="Y802" s="25">
        <v>0.24452865940312649</v>
      </c>
      <c r="Z802" s="25">
        <v>0</v>
      </c>
      <c r="AA802" s="25">
        <v>0</v>
      </c>
      <c r="AB802" s="25">
        <v>0</v>
      </c>
      <c r="AC802" s="25">
        <v>0</v>
      </c>
      <c r="AD802" s="25">
        <v>0</v>
      </c>
      <c r="AE802" s="25">
        <v>0</v>
      </c>
      <c r="AF802" s="25">
        <v>0</v>
      </c>
      <c r="AG802" s="25">
        <v>0</v>
      </c>
      <c r="AH802" s="25">
        <v>0</v>
      </c>
      <c r="AI802" s="25">
        <v>0</v>
      </c>
      <c r="AJ802" s="25">
        <v>0</v>
      </c>
    </row>
    <row r="803" spans="1:36" x14ac:dyDescent="0.35">
      <c r="A803" s="23" t="s">
        <v>2944</v>
      </c>
      <c r="B803" s="23" t="s">
        <v>2945</v>
      </c>
      <c r="C803" s="23" t="s">
        <v>1427</v>
      </c>
      <c r="D803" s="23" t="s">
        <v>85</v>
      </c>
      <c r="E803" s="24">
        <v>87.843919075144512</v>
      </c>
      <c r="F803" s="23" t="s">
        <v>36</v>
      </c>
      <c r="G803" s="24">
        <v>89.134513625103224</v>
      </c>
      <c r="H803" s="23" t="s">
        <v>36</v>
      </c>
      <c r="I803" s="24">
        <v>87.89815194054502</v>
      </c>
      <c r="J803" s="23" t="s">
        <v>36</v>
      </c>
      <c r="K803" s="24">
        <v>7.5641618497109828</v>
      </c>
      <c r="L803" s="24">
        <v>23.226176713459949</v>
      </c>
      <c r="M803" s="23">
        <v>1997</v>
      </c>
      <c r="N803" s="24">
        <v>12110</v>
      </c>
      <c r="O803" s="24">
        <v>1699</v>
      </c>
      <c r="P803" s="25">
        <v>0.1402972749793559</v>
      </c>
      <c r="Q803" s="24">
        <v>0</v>
      </c>
      <c r="R803" s="23" t="s">
        <v>32</v>
      </c>
      <c r="S803" s="23">
        <v>2024</v>
      </c>
      <c r="T803" s="23">
        <v>0</v>
      </c>
      <c r="U803" s="23">
        <v>0</v>
      </c>
      <c r="V803" s="23" t="s">
        <v>33</v>
      </c>
      <c r="W803" s="25">
        <v>0</v>
      </c>
      <c r="X803" s="25">
        <v>0</v>
      </c>
      <c r="Y803" s="25">
        <v>0</v>
      </c>
      <c r="Z803" s="25">
        <v>0</v>
      </c>
      <c r="AA803" s="25">
        <v>1</v>
      </c>
      <c r="AB803" s="25">
        <v>0</v>
      </c>
      <c r="AC803" s="25">
        <v>0</v>
      </c>
      <c r="AD803" s="25">
        <v>0</v>
      </c>
      <c r="AE803" s="25">
        <v>0</v>
      </c>
      <c r="AF803" s="25">
        <v>0</v>
      </c>
      <c r="AG803" s="25">
        <v>0</v>
      </c>
      <c r="AH803" s="25">
        <v>0</v>
      </c>
      <c r="AI803" s="25">
        <v>0</v>
      </c>
      <c r="AJ803" s="25">
        <v>0</v>
      </c>
    </row>
    <row r="804" spans="1:36" x14ac:dyDescent="0.35">
      <c r="A804" s="23" t="s">
        <v>781</v>
      </c>
      <c r="B804" s="23" t="s">
        <v>782</v>
      </c>
      <c r="C804" s="23" t="s">
        <v>783</v>
      </c>
      <c r="D804" s="23" t="s">
        <v>70</v>
      </c>
      <c r="E804" s="24" t="s">
        <v>70</v>
      </c>
      <c r="F804" s="23" t="s">
        <v>70</v>
      </c>
      <c r="G804" s="24" t="s">
        <v>70</v>
      </c>
      <c r="H804" s="23" t="s">
        <v>70</v>
      </c>
      <c r="I804" s="24" t="s">
        <v>70</v>
      </c>
      <c r="J804" s="23" t="s">
        <v>70</v>
      </c>
      <c r="K804" s="24" t="s">
        <v>70</v>
      </c>
      <c r="L804" s="24" t="s">
        <v>70</v>
      </c>
      <c r="M804" s="23">
        <v>1997</v>
      </c>
      <c r="N804" s="24" t="s">
        <v>70</v>
      </c>
      <c r="O804" s="24" t="s">
        <v>70</v>
      </c>
      <c r="P804" s="25" t="s">
        <v>33</v>
      </c>
      <c r="Q804" s="24" t="s">
        <v>70</v>
      </c>
      <c r="R804" s="23" t="s">
        <v>41</v>
      </c>
      <c r="S804" s="23">
        <v>2013</v>
      </c>
      <c r="T804" s="23">
        <v>0</v>
      </c>
      <c r="U804" s="23">
        <v>0</v>
      </c>
      <c r="V804" s="23" t="s">
        <v>33</v>
      </c>
      <c r="W804" s="25" t="s">
        <v>70</v>
      </c>
      <c r="X804" s="25" t="s">
        <v>70</v>
      </c>
      <c r="Y804" s="25" t="s">
        <v>70</v>
      </c>
      <c r="Z804" s="25" t="s">
        <v>70</v>
      </c>
      <c r="AA804" s="25" t="s">
        <v>70</v>
      </c>
      <c r="AB804" s="25" t="s">
        <v>70</v>
      </c>
      <c r="AC804" s="25" t="s">
        <v>70</v>
      </c>
      <c r="AD804" s="25" t="s">
        <v>70</v>
      </c>
      <c r="AE804" s="25" t="s">
        <v>70</v>
      </c>
      <c r="AF804" s="25" t="s">
        <v>70</v>
      </c>
      <c r="AG804" s="25" t="s">
        <v>70</v>
      </c>
      <c r="AH804" s="25" t="s">
        <v>70</v>
      </c>
      <c r="AI804" s="25" t="s">
        <v>70</v>
      </c>
      <c r="AJ804" s="25" t="s">
        <v>70</v>
      </c>
    </row>
    <row r="805" spans="1:36" x14ac:dyDescent="0.35">
      <c r="A805" s="23" t="s">
        <v>2914</v>
      </c>
      <c r="B805" s="23" t="s">
        <v>2915</v>
      </c>
      <c r="C805" s="23" t="s">
        <v>1776</v>
      </c>
      <c r="D805" s="23" t="s">
        <v>40</v>
      </c>
      <c r="E805" s="24">
        <v>220.94677095570134</v>
      </c>
      <c r="F805" s="23" t="s">
        <v>33</v>
      </c>
      <c r="G805" s="24">
        <v>220.49552111769734</v>
      </c>
      <c r="H805" s="23" t="s">
        <v>33</v>
      </c>
      <c r="I805" s="24">
        <v>222.50588843175737</v>
      </c>
      <c r="J805" s="23" t="s">
        <v>33</v>
      </c>
      <c r="K805" s="24">
        <v>6.436555858536952</v>
      </c>
      <c r="L805" s="24">
        <v>16.725897890774903</v>
      </c>
      <c r="M805" s="23">
        <v>1997</v>
      </c>
      <c r="N805" s="24">
        <v>509503.23</v>
      </c>
      <c r="O805" s="24">
        <v>370013</v>
      </c>
      <c r="P805" s="25">
        <v>0.72622307026395105</v>
      </c>
      <c r="Q805" s="24" t="s">
        <v>70</v>
      </c>
      <c r="R805" s="23" t="s">
        <v>41</v>
      </c>
      <c r="S805" s="23">
        <v>2013</v>
      </c>
      <c r="T805" s="23">
        <v>0.63</v>
      </c>
      <c r="U805" s="23">
        <v>0.25</v>
      </c>
      <c r="V805" s="23">
        <v>2025</v>
      </c>
      <c r="W805" s="25">
        <v>0</v>
      </c>
      <c r="X805" s="25">
        <v>0.55775424685227526</v>
      </c>
      <c r="Y805" s="25">
        <v>0.44224575314772469</v>
      </c>
      <c r="Z805" s="25">
        <v>0</v>
      </c>
      <c r="AA805" s="25">
        <v>0</v>
      </c>
      <c r="AB805" s="25">
        <v>0</v>
      </c>
      <c r="AC805" s="25">
        <v>0</v>
      </c>
      <c r="AD805" s="25">
        <v>0</v>
      </c>
      <c r="AE805" s="25">
        <v>0</v>
      </c>
      <c r="AF805" s="25">
        <v>0</v>
      </c>
      <c r="AG805" s="25">
        <v>0</v>
      </c>
      <c r="AH805" s="25">
        <v>0</v>
      </c>
      <c r="AI805" s="25">
        <v>0</v>
      </c>
      <c r="AJ805" s="25">
        <v>0</v>
      </c>
    </row>
    <row r="806" spans="1:36" x14ac:dyDescent="0.35">
      <c r="A806" s="23" t="s">
        <v>1508</v>
      </c>
      <c r="B806" s="23" t="s">
        <v>2929</v>
      </c>
      <c r="C806" s="23" t="s">
        <v>1509</v>
      </c>
      <c r="D806" s="23" t="s">
        <v>40</v>
      </c>
      <c r="E806" s="24">
        <v>116.15036379708962</v>
      </c>
      <c r="F806" s="23" t="s">
        <v>33</v>
      </c>
      <c r="G806" s="24">
        <v>105.96997824017407</v>
      </c>
      <c r="H806" s="23" t="s">
        <v>33</v>
      </c>
      <c r="I806" s="24">
        <v>106.08149734802122</v>
      </c>
      <c r="J806" s="23" t="s">
        <v>33</v>
      </c>
      <c r="K806" s="24">
        <v>0</v>
      </c>
      <c r="L806" s="24">
        <v>0</v>
      </c>
      <c r="M806" s="23">
        <v>2005</v>
      </c>
      <c r="N806" s="24">
        <v>58824</v>
      </c>
      <c r="O806" s="24">
        <v>43516</v>
      </c>
      <c r="P806" s="25">
        <v>0.73976608187134507</v>
      </c>
      <c r="Q806" s="24">
        <v>0</v>
      </c>
      <c r="R806" s="23" t="s">
        <v>41</v>
      </c>
      <c r="S806" s="23">
        <v>2022</v>
      </c>
      <c r="T806" s="23">
        <v>0.57199999999999995</v>
      </c>
      <c r="U806" s="23">
        <v>0.33300000000000002</v>
      </c>
      <c r="V806" s="23">
        <v>2025</v>
      </c>
      <c r="W806" s="25">
        <v>0</v>
      </c>
      <c r="X806" s="25">
        <v>0.46762860256265737</v>
      </c>
      <c r="Y806" s="25">
        <v>0</v>
      </c>
      <c r="Z806" s="25">
        <v>0</v>
      </c>
      <c r="AA806" s="25">
        <v>0</v>
      </c>
      <c r="AB806" s="25">
        <v>0</v>
      </c>
      <c r="AC806" s="25">
        <v>0</v>
      </c>
      <c r="AD806" s="25">
        <v>0.46349528425957237</v>
      </c>
      <c r="AE806" s="25">
        <v>0</v>
      </c>
      <c r="AF806" s="25">
        <v>6.887611317777026E-2</v>
      </c>
      <c r="AG806" s="25">
        <v>0</v>
      </c>
      <c r="AH806" s="25">
        <v>0</v>
      </c>
      <c r="AI806" s="25">
        <v>0</v>
      </c>
      <c r="AJ806" s="25">
        <v>0</v>
      </c>
    </row>
    <row r="807" spans="1:36" x14ac:dyDescent="0.35">
      <c r="A807" s="23" t="s">
        <v>925</v>
      </c>
      <c r="B807" s="23" t="s">
        <v>926</v>
      </c>
      <c r="C807" s="23" t="s">
        <v>927</v>
      </c>
      <c r="D807" s="23" t="s">
        <v>60</v>
      </c>
      <c r="E807" s="24">
        <v>20.819255604730465</v>
      </c>
      <c r="F807" s="23" t="s">
        <v>61</v>
      </c>
      <c r="G807" s="24">
        <v>77.426249727925708</v>
      </c>
      <c r="H807" s="23" t="s">
        <v>61</v>
      </c>
      <c r="I807" s="24">
        <v>83.425219473264164</v>
      </c>
      <c r="J807" s="23" t="s">
        <v>61</v>
      </c>
      <c r="K807" s="24">
        <v>0</v>
      </c>
      <c r="L807" s="24">
        <v>1.5220924327069578</v>
      </c>
      <c r="M807" s="23">
        <v>2024</v>
      </c>
      <c r="N807" s="24">
        <v>68915</v>
      </c>
      <c r="O807" s="24">
        <v>58577.75</v>
      </c>
      <c r="P807" s="25">
        <v>0.85</v>
      </c>
      <c r="Q807" s="24">
        <v>0</v>
      </c>
      <c r="R807" s="23" t="s">
        <v>41</v>
      </c>
      <c r="S807" s="23">
        <v>2022</v>
      </c>
      <c r="T807" s="23">
        <v>0.56000000000000005</v>
      </c>
      <c r="U807" s="23">
        <v>0.3</v>
      </c>
      <c r="V807" s="23" t="s">
        <v>33</v>
      </c>
      <c r="W807" s="25">
        <v>0</v>
      </c>
      <c r="X807" s="25">
        <v>0.97071522890517314</v>
      </c>
      <c r="Y807" s="25">
        <v>2.8009286802582897E-2</v>
      </c>
      <c r="Z807" s="25">
        <v>0</v>
      </c>
      <c r="AA807" s="25">
        <v>0</v>
      </c>
      <c r="AB807" s="25">
        <v>1.2754842922440691E-3</v>
      </c>
      <c r="AC807" s="25">
        <v>0</v>
      </c>
      <c r="AD807" s="25">
        <v>0</v>
      </c>
      <c r="AE807" s="25">
        <v>0</v>
      </c>
      <c r="AF807" s="25">
        <v>0</v>
      </c>
      <c r="AG807" s="25">
        <v>0</v>
      </c>
      <c r="AH807" s="25">
        <v>0</v>
      </c>
      <c r="AI807" s="25">
        <v>0</v>
      </c>
      <c r="AJ807" s="25">
        <v>0</v>
      </c>
    </row>
    <row r="808" spans="1:36" x14ac:dyDescent="0.35">
      <c r="A808" s="23" t="s">
        <v>1396</v>
      </c>
      <c r="B808" s="23" t="s">
        <v>1397</v>
      </c>
      <c r="C808" s="23" t="s">
        <v>1398</v>
      </c>
      <c r="D808" s="23" t="s">
        <v>70</v>
      </c>
      <c r="E808" s="24" t="s">
        <v>70</v>
      </c>
      <c r="F808" s="23" t="s">
        <v>70</v>
      </c>
      <c r="G808" s="24" t="s">
        <v>70</v>
      </c>
      <c r="H808" s="23" t="s">
        <v>70</v>
      </c>
      <c r="I808" s="24" t="s">
        <v>70</v>
      </c>
      <c r="J808" s="23" t="s">
        <v>70</v>
      </c>
      <c r="K808" s="24" t="s">
        <v>70</v>
      </c>
      <c r="L808" s="24" t="s">
        <v>70</v>
      </c>
      <c r="M808" s="23">
        <v>1986</v>
      </c>
      <c r="N808" s="24" t="s">
        <v>70</v>
      </c>
      <c r="O808" s="24" t="s">
        <v>70</v>
      </c>
      <c r="P808" s="25" t="s">
        <v>33</v>
      </c>
      <c r="Q808" s="24" t="s">
        <v>70</v>
      </c>
      <c r="R808" s="23" t="s">
        <v>41</v>
      </c>
      <c r="S808" s="23">
        <v>2004</v>
      </c>
      <c r="T808" s="23">
        <v>0.79500000000000004</v>
      </c>
      <c r="U808" s="23">
        <v>0.22900000000000001</v>
      </c>
      <c r="V808" s="23">
        <v>2022</v>
      </c>
      <c r="W808" s="25" t="s">
        <v>70</v>
      </c>
      <c r="X808" s="25" t="s">
        <v>70</v>
      </c>
      <c r="Y808" s="25" t="s">
        <v>70</v>
      </c>
      <c r="Z808" s="25" t="s">
        <v>70</v>
      </c>
      <c r="AA808" s="25" t="s">
        <v>70</v>
      </c>
      <c r="AB808" s="25" t="s">
        <v>70</v>
      </c>
      <c r="AC808" s="25" t="s">
        <v>70</v>
      </c>
      <c r="AD808" s="25" t="s">
        <v>70</v>
      </c>
      <c r="AE808" s="25" t="s">
        <v>70</v>
      </c>
      <c r="AF808" s="25" t="s">
        <v>70</v>
      </c>
      <c r="AG808" s="25" t="s">
        <v>70</v>
      </c>
      <c r="AH808" s="25" t="s">
        <v>70</v>
      </c>
      <c r="AI808" s="25" t="s">
        <v>70</v>
      </c>
      <c r="AJ808" s="25" t="s">
        <v>70</v>
      </c>
    </row>
    <row r="809" spans="1:36" x14ac:dyDescent="0.35">
      <c r="A809" s="23" t="s">
        <v>793</v>
      </c>
      <c r="B809" s="23" t="s">
        <v>794</v>
      </c>
      <c r="C809" s="23" t="s">
        <v>795</v>
      </c>
      <c r="D809" s="23" t="s">
        <v>40</v>
      </c>
      <c r="E809" s="24">
        <v>159.9076472030097</v>
      </c>
      <c r="F809" s="23" t="s">
        <v>33</v>
      </c>
      <c r="G809" s="24">
        <v>243.18324304955624</v>
      </c>
      <c r="H809" s="23" t="s">
        <v>33</v>
      </c>
      <c r="I809" s="24">
        <v>269.39535852005281</v>
      </c>
      <c r="J809" s="23" t="s">
        <v>33</v>
      </c>
      <c r="K809" s="24">
        <v>1.1992000855749181E-4</v>
      </c>
      <c r="L809" s="24">
        <v>3.5976002567247541E-4</v>
      </c>
      <c r="M809" s="23">
        <v>2011</v>
      </c>
      <c r="N809" s="24">
        <v>41694.46</v>
      </c>
      <c r="O809" s="24">
        <v>28003</v>
      </c>
      <c r="P809" s="25">
        <v>0.67162399992708866</v>
      </c>
      <c r="Q809" s="24">
        <v>0</v>
      </c>
      <c r="R809" s="23" t="s">
        <v>71</v>
      </c>
      <c r="S809" s="23">
        <v>2008</v>
      </c>
      <c r="T809" s="23">
        <v>0.69899999999999995</v>
      </c>
      <c r="U809" s="23">
        <v>0</v>
      </c>
      <c r="V809" s="23" t="s">
        <v>33</v>
      </c>
      <c r="W809" s="25">
        <v>0</v>
      </c>
      <c r="X809" s="25">
        <v>0.12627070490536796</v>
      </c>
      <c r="Y809" s="25">
        <v>0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  <c r="AE809" s="25">
        <v>0</v>
      </c>
      <c r="AF809" s="25">
        <v>0</v>
      </c>
      <c r="AG809" s="25">
        <v>0</v>
      </c>
      <c r="AH809" s="25">
        <v>0</v>
      </c>
      <c r="AI809" s="25">
        <v>0</v>
      </c>
      <c r="AJ809" s="25">
        <v>0.87372929509463215</v>
      </c>
    </row>
    <row r="810" spans="1:36" x14ac:dyDescent="0.35">
      <c r="A810" s="23" t="s">
        <v>273</v>
      </c>
      <c r="B810" s="23" t="s">
        <v>274</v>
      </c>
      <c r="C810" s="23" t="s">
        <v>275</v>
      </c>
      <c r="D810" s="23" t="s">
        <v>60</v>
      </c>
      <c r="E810" s="24">
        <v>105.57942091232229</v>
      </c>
      <c r="F810" s="23" t="s">
        <v>61</v>
      </c>
      <c r="G810" s="24">
        <v>103.75019041976982</v>
      </c>
      <c r="H810" s="23" t="s">
        <v>61</v>
      </c>
      <c r="I810" s="24">
        <v>117.71646602064997</v>
      </c>
      <c r="J810" s="23" t="s">
        <v>36</v>
      </c>
      <c r="K810" s="24">
        <v>0.66572867298578209</v>
      </c>
      <c r="L810" s="24">
        <v>0</v>
      </c>
      <c r="M810" s="23">
        <v>2016</v>
      </c>
      <c r="N810" s="24">
        <v>9452.7999999999993</v>
      </c>
      <c r="O810" s="24">
        <v>629</v>
      </c>
      <c r="P810" s="25">
        <v>6.6541130670277601E-2</v>
      </c>
      <c r="Q810" s="24">
        <v>0</v>
      </c>
      <c r="R810" s="23" t="s">
        <v>32</v>
      </c>
      <c r="S810" s="23">
        <v>8</v>
      </c>
      <c r="T810" s="23">
        <v>0</v>
      </c>
      <c r="U810" s="23">
        <v>0</v>
      </c>
      <c r="V810" s="23" t="s">
        <v>33</v>
      </c>
      <c r="W810" s="25">
        <v>0</v>
      </c>
      <c r="X810" s="25">
        <v>1</v>
      </c>
      <c r="Y810" s="25">
        <v>0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  <c r="AE810" s="25">
        <v>0</v>
      </c>
      <c r="AF810" s="25">
        <v>0</v>
      </c>
      <c r="AG810" s="25">
        <v>0</v>
      </c>
      <c r="AH810" s="25">
        <v>0</v>
      </c>
      <c r="AI810" s="25">
        <v>0</v>
      </c>
      <c r="AJ810" s="25">
        <v>0</v>
      </c>
    </row>
    <row r="811" spans="1:36" x14ac:dyDescent="0.35">
      <c r="A811" s="23" t="s">
        <v>2635</v>
      </c>
      <c r="B811" s="23" t="s">
        <v>2636</v>
      </c>
      <c r="C811" s="23" t="s">
        <v>2637</v>
      </c>
      <c r="D811" s="23" t="s">
        <v>184</v>
      </c>
      <c r="E811" s="24">
        <v>40.475918651138535</v>
      </c>
      <c r="F811" s="23" t="s">
        <v>61</v>
      </c>
      <c r="G811" s="24">
        <v>38.300384147401353</v>
      </c>
      <c r="H811" s="23" t="s">
        <v>61</v>
      </c>
      <c r="I811" s="24">
        <v>38.689706240222492</v>
      </c>
      <c r="J811" s="23" t="s">
        <v>61</v>
      </c>
      <c r="K811" s="24">
        <v>0</v>
      </c>
      <c r="L811" s="24">
        <v>0</v>
      </c>
      <c r="M811" s="23">
        <v>1984</v>
      </c>
      <c r="N811" s="24">
        <v>5753</v>
      </c>
      <c r="O811" s="24">
        <v>456</v>
      </c>
      <c r="P811" s="25">
        <v>7.926299322092821E-2</v>
      </c>
      <c r="Q811" s="24">
        <v>0</v>
      </c>
      <c r="R811" s="23" t="s">
        <v>33</v>
      </c>
      <c r="S811" s="23">
        <v>0</v>
      </c>
      <c r="T811" s="23">
        <v>0</v>
      </c>
      <c r="U811" s="23">
        <v>0</v>
      </c>
      <c r="V811" s="23">
        <v>1900</v>
      </c>
      <c r="W811" s="25">
        <v>0</v>
      </c>
      <c r="X811" s="25">
        <v>0</v>
      </c>
      <c r="Y811" s="25">
        <v>0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  <c r="AE811" s="25">
        <v>1</v>
      </c>
      <c r="AF811" s="25">
        <v>0</v>
      </c>
      <c r="AG811" s="25">
        <v>0</v>
      </c>
      <c r="AH811" s="25">
        <v>0</v>
      </c>
      <c r="AI811" s="25">
        <v>0</v>
      </c>
      <c r="AJ811" s="25">
        <v>0</v>
      </c>
    </row>
    <row r="812" spans="1:36" x14ac:dyDescent="0.35">
      <c r="A812" s="23" t="s">
        <v>2927</v>
      </c>
      <c r="B812" s="23" t="s">
        <v>2928</v>
      </c>
      <c r="C812" s="23" t="s">
        <v>1641</v>
      </c>
      <c r="D812" s="23" t="s">
        <v>30</v>
      </c>
      <c r="E812" s="24">
        <v>347.05205069572628</v>
      </c>
      <c r="F812" s="23" t="s">
        <v>33</v>
      </c>
      <c r="G812" s="24">
        <v>335.17205774190131</v>
      </c>
      <c r="H812" s="23" t="s">
        <v>36</v>
      </c>
      <c r="I812" s="24">
        <v>401.49930915760643</v>
      </c>
      <c r="J812" s="23" t="s">
        <v>36</v>
      </c>
      <c r="K812" s="24">
        <v>11.465479169119053</v>
      </c>
      <c r="L812" s="24">
        <v>29.306661390383976</v>
      </c>
      <c r="M812" s="23">
        <v>1996</v>
      </c>
      <c r="N812" s="24">
        <v>11978.13</v>
      </c>
      <c r="O812" s="24">
        <v>0</v>
      </c>
      <c r="P812" s="25">
        <v>0</v>
      </c>
      <c r="Q812" s="24">
        <v>0</v>
      </c>
      <c r="R812" s="23" t="s">
        <v>32</v>
      </c>
      <c r="S812" s="23">
        <v>0</v>
      </c>
      <c r="T812" s="23">
        <v>0</v>
      </c>
      <c r="U812" s="23">
        <v>0</v>
      </c>
      <c r="V812" s="23" t="s">
        <v>33</v>
      </c>
      <c r="W812" s="25">
        <v>0</v>
      </c>
      <c r="X812" s="25">
        <v>0</v>
      </c>
      <c r="Y812" s="25">
        <v>1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  <c r="AE812" s="25">
        <v>0</v>
      </c>
      <c r="AF812" s="25">
        <v>0</v>
      </c>
      <c r="AG812" s="25">
        <v>0</v>
      </c>
      <c r="AH812" s="25">
        <v>0</v>
      </c>
      <c r="AI812" s="25">
        <v>0</v>
      </c>
      <c r="AJ812" s="25">
        <v>0</v>
      </c>
    </row>
    <row r="813" spans="1:36" x14ac:dyDescent="0.35">
      <c r="A813" s="23" t="s">
        <v>234</v>
      </c>
      <c r="B813" s="23" t="s">
        <v>235</v>
      </c>
      <c r="C813" s="23" t="s">
        <v>236</v>
      </c>
      <c r="D813" s="23" t="s">
        <v>30</v>
      </c>
      <c r="E813" s="24">
        <v>493.12573334086926</v>
      </c>
      <c r="F813" s="23" t="s">
        <v>33</v>
      </c>
      <c r="G813" s="24">
        <v>441.93481037698524</v>
      </c>
      <c r="H813" s="23" t="s">
        <v>36</v>
      </c>
      <c r="I813" s="24">
        <v>498.88818176680041</v>
      </c>
      <c r="J813" s="23" t="s">
        <v>49</v>
      </c>
      <c r="K813" s="24">
        <v>31.902136438139376</v>
      </c>
      <c r="L813" s="24">
        <v>80.721471768496016</v>
      </c>
      <c r="M813" s="23">
        <v>2009</v>
      </c>
      <c r="N813" s="24">
        <v>35386</v>
      </c>
      <c r="O813" s="24">
        <v>32000</v>
      </c>
      <c r="P813" s="25">
        <v>0.90431243994800203</v>
      </c>
      <c r="Q813" s="24">
        <v>0</v>
      </c>
      <c r="R813" s="23" t="s">
        <v>41</v>
      </c>
      <c r="S813" s="23">
        <v>2009</v>
      </c>
      <c r="T813" s="23">
        <v>0.67</v>
      </c>
      <c r="U813" s="23">
        <v>0.22359999999999999</v>
      </c>
      <c r="V813" s="23">
        <v>2023</v>
      </c>
      <c r="W813" s="25">
        <v>0</v>
      </c>
      <c r="X813" s="25">
        <v>0</v>
      </c>
      <c r="Y813" s="25">
        <v>1</v>
      </c>
      <c r="Z813" s="25">
        <v>0</v>
      </c>
      <c r="AA813" s="25">
        <v>0</v>
      </c>
      <c r="AB813" s="25">
        <v>0</v>
      </c>
      <c r="AC813" s="25">
        <v>0</v>
      </c>
      <c r="AD813" s="25">
        <v>0</v>
      </c>
      <c r="AE813" s="25">
        <v>0</v>
      </c>
      <c r="AF813" s="25">
        <v>0</v>
      </c>
      <c r="AG813" s="25">
        <v>0</v>
      </c>
      <c r="AH813" s="25">
        <v>0</v>
      </c>
      <c r="AI813" s="25">
        <v>0</v>
      </c>
      <c r="AJ813" s="25">
        <v>0</v>
      </c>
    </row>
    <row r="814" spans="1:36" x14ac:dyDescent="0.35">
      <c r="A814" s="23" t="s">
        <v>528</v>
      </c>
      <c r="B814" s="23" t="s">
        <v>529</v>
      </c>
      <c r="C814" s="23" t="s">
        <v>530</v>
      </c>
      <c r="D814" s="23" t="s">
        <v>85</v>
      </c>
      <c r="E814" s="24">
        <v>89.518082142857139</v>
      </c>
      <c r="F814" s="23" t="s">
        <v>49</v>
      </c>
      <c r="G814" s="24">
        <v>93.719927678571423</v>
      </c>
      <c r="H814" s="23" t="s">
        <v>49</v>
      </c>
      <c r="I814" s="24">
        <v>99.508896428571418</v>
      </c>
      <c r="J814" s="23" t="s">
        <v>49</v>
      </c>
      <c r="K814" s="24">
        <v>40.208214285714284</v>
      </c>
      <c r="L814" s="24">
        <v>57.818035714285713</v>
      </c>
      <c r="M814" s="23">
        <v>2018</v>
      </c>
      <c r="N814" s="24">
        <v>11200</v>
      </c>
      <c r="O814" s="24">
        <v>1164</v>
      </c>
      <c r="P814" s="25">
        <v>0.10392857142857143</v>
      </c>
      <c r="Q814" s="24">
        <v>0</v>
      </c>
      <c r="R814" s="23" t="s">
        <v>32</v>
      </c>
      <c r="S814" s="23">
        <v>0</v>
      </c>
      <c r="T814" s="23">
        <v>0</v>
      </c>
      <c r="U814" s="23">
        <v>0</v>
      </c>
      <c r="V814" s="23" t="s">
        <v>33</v>
      </c>
      <c r="W814" s="25">
        <v>0</v>
      </c>
      <c r="X814" s="25">
        <v>0</v>
      </c>
      <c r="Y814" s="25">
        <v>0</v>
      </c>
      <c r="Z814" s="25">
        <v>0</v>
      </c>
      <c r="AA814" s="25">
        <v>1</v>
      </c>
      <c r="AB814" s="25">
        <v>0</v>
      </c>
      <c r="AC814" s="25">
        <v>0</v>
      </c>
      <c r="AD814" s="25">
        <v>0</v>
      </c>
      <c r="AE814" s="25">
        <v>0</v>
      </c>
      <c r="AF814" s="25">
        <v>0</v>
      </c>
      <c r="AG814" s="25">
        <v>0</v>
      </c>
      <c r="AH814" s="25">
        <v>0</v>
      </c>
      <c r="AI814" s="25">
        <v>0</v>
      </c>
      <c r="AJ814" s="25">
        <v>0</v>
      </c>
    </row>
    <row r="815" spans="1:36" x14ac:dyDescent="0.35">
      <c r="A815" s="23" t="s">
        <v>2328</v>
      </c>
      <c r="B815" s="23" t="s">
        <v>2329</v>
      </c>
      <c r="C815" s="23" t="s">
        <v>2330</v>
      </c>
      <c r="D815" s="23" t="s">
        <v>30</v>
      </c>
      <c r="E815" s="24">
        <v>295.8981037668799</v>
      </c>
      <c r="F815" s="23" t="s">
        <v>33</v>
      </c>
      <c r="G815" s="24">
        <v>280.67459417199717</v>
      </c>
      <c r="H815" s="23" t="s">
        <v>36</v>
      </c>
      <c r="I815" s="24">
        <v>342.21650746268654</v>
      </c>
      <c r="J815" s="23" t="s">
        <v>36</v>
      </c>
      <c r="K815" s="24">
        <v>11.848898365316275</v>
      </c>
      <c r="L815" s="24">
        <v>34.007107320540158</v>
      </c>
      <c r="M815" s="23">
        <v>2004</v>
      </c>
      <c r="N815" s="24">
        <v>7035</v>
      </c>
      <c r="O815" s="24">
        <v>4394.3</v>
      </c>
      <c r="P815" s="25">
        <v>0.62463397299218193</v>
      </c>
      <c r="Q815" s="24">
        <v>0</v>
      </c>
      <c r="R815" s="23" t="s">
        <v>32</v>
      </c>
      <c r="S815" s="23">
        <v>0</v>
      </c>
      <c r="T815" s="23">
        <v>0</v>
      </c>
      <c r="U815" s="23">
        <v>0</v>
      </c>
      <c r="V815" s="23" t="s">
        <v>33</v>
      </c>
      <c r="W815" s="25">
        <v>0</v>
      </c>
      <c r="X815" s="25">
        <v>0</v>
      </c>
      <c r="Y815" s="25">
        <v>1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  <c r="AE815" s="25">
        <v>0</v>
      </c>
      <c r="AF815" s="25">
        <v>0</v>
      </c>
      <c r="AG815" s="25">
        <v>0</v>
      </c>
      <c r="AH815" s="25">
        <v>0</v>
      </c>
      <c r="AI815" s="25">
        <v>0</v>
      </c>
      <c r="AJ815" s="25">
        <v>0</v>
      </c>
    </row>
    <row r="816" spans="1:36" x14ac:dyDescent="0.35">
      <c r="A816" s="23" t="s">
        <v>1957</v>
      </c>
      <c r="B816" s="23" t="s">
        <v>1958</v>
      </c>
      <c r="C816" s="23" t="s">
        <v>1959</v>
      </c>
      <c r="D816" s="23" t="s">
        <v>30</v>
      </c>
      <c r="E816" s="24">
        <v>496.44950201540439</v>
      </c>
      <c r="F816" s="23" t="s">
        <v>33</v>
      </c>
      <c r="G816" s="24">
        <v>505.03100018289064</v>
      </c>
      <c r="H816" s="23" t="s">
        <v>49</v>
      </c>
      <c r="I816" s="24">
        <v>510.67107726006839</v>
      </c>
      <c r="J816" s="23" t="s">
        <v>49</v>
      </c>
      <c r="K816" s="24">
        <v>24.695567637939249</v>
      </c>
      <c r="L816" s="24">
        <v>70.882148384175665</v>
      </c>
      <c r="M816" s="23">
        <v>1995</v>
      </c>
      <c r="N816" s="24">
        <v>47131.98</v>
      </c>
      <c r="O816" s="24">
        <v>35065</v>
      </c>
      <c r="P816" s="25">
        <v>0.74397468555320612</v>
      </c>
      <c r="Q816" s="24">
        <v>0</v>
      </c>
      <c r="R816" s="23" t="s">
        <v>41</v>
      </c>
      <c r="S816" s="23">
        <v>2010</v>
      </c>
      <c r="T816" s="23">
        <v>0.61439999999999995</v>
      </c>
      <c r="U816" s="23">
        <v>0</v>
      </c>
      <c r="V816" s="23" t="s">
        <v>33</v>
      </c>
      <c r="W816" s="25">
        <v>0</v>
      </c>
      <c r="X816" s="25">
        <v>0</v>
      </c>
      <c r="Y816" s="25">
        <v>1</v>
      </c>
      <c r="Z816" s="25">
        <v>0</v>
      </c>
      <c r="AA816" s="25">
        <v>0</v>
      </c>
      <c r="AB816" s="25">
        <v>0</v>
      </c>
      <c r="AC816" s="25">
        <v>0</v>
      </c>
      <c r="AD816" s="25">
        <v>0</v>
      </c>
      <c r="AE816" s="25">
        <v>0</v>
      </c>
      <c r="AF816" s="25">
        <v>0</v>
      </c>
      <c r="AG816" s="25">
        <v>0</v>
      </c>
      <c r="AH816" s="25">
        <v>0</v>
      </c>
      <c r="AI816" s="25">
        <v>0</v>
      </c>
      <c r="AJ816" s="25">
        <v>0</v>
      </c>
    </row>
    <row r="817" spans="1:36" x14ac:dyDescent="0.35">
      <c r="A817" s="23" t="s">
        <v>2266</v>
      </c>
      <c r="B817" s="23" t="s">
        <v>2267</v>
      </c>
      <c r="C817" s="23" t="s">
        <v>2268</v>
      </c>
      <c r="D817" s="23" t="s">
        <v>30</v>
      </c>
      <c r="E817" s="24">
        <v>675.29959090909097</v>
      </c>
      <c r="F817" s="23" t="s">
        <v>33</v>
      </c>
      <c r="G817" s="24">
        <v>671.46818181818185</v>
      </c>
      <c r="H817" s="23" t="s">
        <v>31</v>
      </c>
      <c r="I817" s="24">
        <v>728.8</v>
      </c>
      <c r="J817" s="23" t="s">
        <v>31</v>
      </c>
      <c r="K817" s="24">
        <v>0</v>
      </c>
      <c r="L817" s="24">
        <v>0</v>
      </c>
      <c r="M817" s="23">
        <v>1996</v>
      </c>
      <c r="N817" s="24">
        <v>9900</v>
      </c>
      <c r="O817" s="24">
        <v>7100</v>
      </c>
      <c r="P817" s="25">
        <v>0.71717171717171713</v>
      </c>
      <c r="Q817" s="24">
        <v>0</v>
      </c>
      <c r="R817" s="23" t="s">
        <v>32</v>
      </c>
      <c r="S817" s="23">
        <v>0</v>
      </c>
      <c r="T817" s="23">
        <v>0</v>
      </c>
      <c r="U817" s="23">
        <v>0</v>
      </c>
      <c r="V817" s="23" t="s">
        <v>33</v>
      </c>
      <c r="W817" s="25">
        <v>0</v>
      </c>
      <c r="X817" s="25">
        <v>0</v>
      </c>
      <c r="Y817" s="25">
        <v>1</v>
      </c>
      <c r="Z817" s="25">
        <v>0</v>
      </c>
      <c r="AA817" s="25">
        <v>0</v>
      </c>
      <c r="AB817" s="25">
        <v>0</v>
      </c>
      <c r="AC817" s="25">
        <v>0</v>
      </c>
      <c r="AD817" s="25">
        <v>0</v>
      </c>
      <c r="AE817" s="25">
        <v>0</v>
      </c>
      <c r="AF817" s="25">
        <v>0</v>
      </c>
      <c r="AG817" s="25">
        <v>0</v>
      </c>
      <c r="AH817" s="25">
        <v>0</v>
      </c>
      <c r="AI817" s="25">
        <v>0</v>
      </c>
      <c r="AJ817" s="25">
        <v>0</v>
      </c>
    </row>
    <row r="818" spans="1:36" x14ac:dyDescent="0.35">
      <c r="A818" s="23" t="s">
        <v>2683</v>
      </c>
      <c r="B818" s="23" t="s">
        <v>2684</v>
      </c>
      <c r="C818" s="23" t="s">
        <v>2685</v>
      </c>
      <c r="D818" s="23" t="s">
        <v>3038</v>
      </c>
      <c r="E818" s="24">
        <v>0</v>
      </c>
      <c r="F818" s="23" t="s">
        <v>33</v>
      </c>
      <c r="G818" s="24">
        <v>135.46009062391076</v>
      </c>
      <c r="H818" s="23" t="s">
        <v>33</v>
      </c>
      <c r="I818" s="24">
        <v>199.73885500174276</v>
      </c>
      <c r="J818" s="23" t="s">
        <v>33</v>
      </c>
      <c r="K818" s="24">
        <v>0</v>
      </c>
      <c r="L818" s="24">
        <v>0</v>
      </c>
      <c r="M818" s="23">
        <v>2023</v>
      </c>
      <c r="N818" s="24">
        <v>5738</v>
      </c>
      <c r="O818" s="24">
        <v>0</v>
      </c>
      <c r="P818" s="25">
        <v>0</v>
      </c>
      <c r="Q818" s="24">
        <v>0</v>
      </c>
      <c r="R818" s="23" t="s">
        <v>33</v>
      </c>
      <c r="S818" s="23">
        <v>0</v>
      </c>
      <c r="T818" s="23">
        <v>0</v>
      </c>
      <c r="U818" s="23">
        <v>0</v>
      </c>
      <c r="V818" s="23">
        <v>0</v>
      </c>
      <c r="W818" s="25">
        <v>0</v>
      </c>
      <c r="X818" s="25">
        <v>0</v>
      </c>
      <c r="Y818" s="25">
        <v>0</v>
      </c>
      <c r="Z818" s="25">
        <v>0</v>
      </c>
      <c r="AA818" s="25">
        <v>0</v>
      </c>
      <c r="AB818" s="25">
        <v>1</v>
      </c>
      <c r="AC818" s="25">
        <v>0</v>
      </c>
      <c r="AD818" s="25">
        <v>0</v>
      </c>
      <c r="AE818" s="25">
        <v>0</v>
      </c>
      <c r="AF818" s="25">
        <v>0</v>
      </c>
      <c r="AG818" s="25">
        <v>0</v>
      </c>
      <c r="AH818" s="25">
        <v>0</v>
      </c>
      <c r="AI818" s="25">
        <v>0</v>
      </c>
      <c r="AJ818" s="25">
        <v>0</v>
      </c>
    </row>
    <row r="819" spans="1:36" x14ac:dyDescent="0.35">
      <c r="A819" s="23" t="s">
        <v>2762</v>
      </c>
      <c r="B819" s="23" t="s">
        <v>2763</v>
      </c>
      <c r="C819" s="23" t="s">
        <v>2550</v>
      </c>
      <c r="D819" s="23" t="s">
        <v>60</v>
      </c>
      <c r="E819" s="24">
        <v>181.91436251920123</v>
      </c>
      <c r="F819" s="23" t="s">
        <v>49</v>
      </c>
      <c r="G819" s="24">
        <v>176.71721390168972</v>
      </c>
      <c r="H819" s="23" t="s">
        <v>49</v>
      </c>
      <c r="I819" s="24">
        <v>168.07450076804915</v>
      </c>
      <c r="J819" s="23" t="s">
        <v>49</v>
      </c>
      <c r="K819" s="24">
        <v>0</v>
      </c>
      <c r="L819" s="24">
        <v>0</v>
      </c>
      <c r="M819" s="23">
        <v>1999</v>
      </c>
      <c r="N819" s="24">
        <v>10416</v>
      </c>
      <c r="O819" s="24">
        <v>8436</v>
      </c>
      <c r="P819" s="25">
        <v>0.80990783410138245</v>
      </c>
      <c r="Q819" s="24">
        <v>0</v>
      </c>
      <c r="R819" s="23" t="s">
        <v>41</v>
      </c>
      <c r="S819" s="23">
        <v>2019</v>
      </c>
      <c r="T819" s="23">
        <v>0.65300000000000002</v>
      </c>
      <c r="U819" s="23">
        <v>0</v>
      </c>
      <c r="V819" s="23" t="s">
        <v>33</v>
      </c>
      <c r="W819" s="25">
        <v>0</v>
      </c>
      <c r="X819" s="25">
        <v>1</v>
      </c>
      <c r="Y819" s="25">
        <v>0</v>
      </c>
      <c r="Z819" s="25">
        <v>0</v>
      </c>
      <c r="AA819" s="25">
        <v>0</v>
      </c>
      <c r="AB819" s="25">
        <v>0</v>
      </c>
      <c r="AC819" s="25">
        <v>0</v>
      </c>
      <c r="AD819" s="25">
        <v>0</v>
      </c>
      <c r="AE819" s="25">
        <v>0</v>
      </c>
      <c r="AF819" s="25">
        <v>0</v>
      </c>
      <c r="AG819" s="25">
        <v>0</v>
      </c>
      <c r="AH819" s="25">
        <v>0</v>
      </c>
      <c r="AI819" s="25">
        <v>0</v>
      </c>
      <c r="AJ819" s="25">
        <v>0</v>
      </c>
    </row>
    <row r="820" spans="1:36" x14ac:dyDescent="0.35">
      <c r="A820" s="23" t="s">
        <v>2766</v>
      </c>
      <c r="B820" s="23" t="s">
        <v>2767</v>
      </c>
      <c r="C820" s="23" t="s">
        <v>2551</v>
      </c>
      <c r="D820" s="23" t="s">
        <v>60</v>
      </c>
      <c r="E820" s="24">
        <v>201.60631659786887</v>
      </c>
      <c r="F820" s="23" t="s">
        <v>31</v>
      </c>
      <c r="G820" s="24">
        <v>203.8299894403379</v>
      </c>
      <c r="H820" s="23" t="s">
        <v>31</v>
      </c>
      <c r="I820" s="24">
        <v>188.15426706345397</v>
      </c>
      <c r="J820" s="23" t="s">
        <v>31</v>
      </c>
      <c r="K820" s="24">
        <v>0</v>
      </c>
      <c r="L820" s="24">
        <v>0</v>
      </c>
      <c r="M820" s="23">
        <v>1999</v>
      </c>
      <c r="N820" s="24">
        <v>10417</v>
      </c>
      <c r="O820" s="24">
        <v>8436</v>
      </c>
      <c r="P820" s="25">
        <v>0.80983008543726598</v>
      </c>
      <c r="Q820" s="24">
        <v>0</v>
      </c>
      <c r="R820" s="23" t="s">
        <v>41</v>
      </c>
      <c r="S820" s="23">
        <v>2019</v>
      </c>
      <c r="T820" s="23">
        <v>0.63800000000000001</v>
      </c>
      <c r="U820" s="23">
        <v>0</v>
      </c>
      <c r="V820" s="23" t="s">
        <v>33</v>
      </c>
      <c r="W820" s="25">
        <v>0</v>
      </c>
      <c r="X820" s="25">
        <v>1</v>
      </c>
      <c r="Y820" s="25">
        <v>0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  <c r="AE820" s="25">
        <v>0</v>
      </c>
      <c r="AF820" s="25">
        <v>0</v>
      </c>
      <c r="AG820" s="25">
        <v>0</v>
      </c>
      <c r="AH820" s="25">
        <v>0</v>
      </c>
      <c r="AI820" s="25">
        <v>0</v>
      </c>
      <c r="AJ820" s="25">
        <v>0</v>
      </c>
    </row>
    <row r="821" spans="1:36" x14ac:dyDescent="0.35">
      <c r="A821" s="23" t="s">
        <v>2624</v>
      </c>
      <c r="B821" s="23" t="s">
        <v>2625</v>
      </c>
      <c r="C821" s="23" t="s">
        <v>2626</v>
      </c>
      <c r="D821" s="23" t="s">
        <v>3038</v>
      </c>
      <c r="E821" s="24">
        <v>160.4963340486409</v>
      </c>
      <c r="F821" s="23" t="s">
        <v>33</v>
      </c>
      <c r="G821" s="24">
        <v>151.45031294706723</v>
      </c>
      <c r="H821" s="23" t="s">
        <v>33</v>
      </c>
      <c r="I821" s="24">
        <v>146.46133762517883</v>
      </c>
      <c r="J821" s="23" t="s">
        <v>33</v>
      </c>
      <c r="K821" s="24">
        <v>0</v>
      </c>
      <c r="L821" s="24">
        <v>0</v>
      </c>
      <c r="M821" s="23">
        <v>1990</v>
      </c>
      <c r="N821" s="24">
        <v>5592</v>
      </c>
      <c r="O821" s="24">
        <v>5592</v>
      </c>
      <c r="P821" s="25">
        <v>1</v>
      </c>
      <c r="Q821" s="24">
        <v>0</v>
      </c>
      <c r="R821" s="23" t="s">
        <v>33</v>
      </c>
      <c r="S821" s="23">
        <v>0</v>
      </c>
      <c r="T821" s="23">
        <v>0</v>
      </c>
      <c r="U821" s="23">
        <v>0</v>
      </c>
      <c r="V821" s="23">
        <v>2019</v>
      </c>
      <c r="W821" s="25">
        <v>0</v>
      </c>
      <c r="X821" s="25">
        <v>0</v>
      </c>
      <c r="Y821" s="25">
        <v>0</v>
      </c>
      <c r="Z821" s="25">
        <v>0</v>
      </c>
      <c r="AA821" s="25">
        <v>0</v>
      </c>
      <c r="AB821" s="25">
        <v>1</v>
      </c>
      <c r="AC821" s="25">
        <v>0</v>
      </c>
      <c r="AD821" s="25">
        <v>0</v>
      </c>
      <c r="AE821" s="25">
        <v>0</v>
      </c>
      <c r="AF821" s="25">
        <v>0</v>
      </c>
      <c r="AG821" s="25">
        <v>0</v>
      </c>
      <c r="AH821" s="25">
        <v>0</v>
      </c>
      <c r="AI821" s="25">
        <v>0</v>
      </c>
      <c r="AJ821" s="25">
        <v>0</v>
      </c>
    </row>
    <row r="822" spans="1:36" x14ac:dyDescent="0.35">
      <c r="A822" s="23" t="s">
        <v>508</v>
      </c>
      <c r="B822" s="23" t="s">
        <v>509</v>
      </c>
      <c r="C822" s="23" t="s">
        <v>510</v>
      </c>
      <c r="D822" s="23" t="s">
        <v>184</v>
      </c>
      <c r="E822" s="24">
        <v>227.42994973840436</v>
      </c>
      <c r="F822" s="23" t="s">
        <v>31</v>
      </c>
      <c r="G822" s="24">
        <v>257.06693830462638</v>
      </c>
      <c r="H822" s="23" t="s">
        <v>31</v>
      </c>
      <c r="I822" s="24">
        <v>274.95979623478922</v>
      </c>
      <c r="J822" s="23" t="s">
        <v>31</v>
      </c>
      <c r="K822" s="24">
        <v>0</v>
      </c>
      <c r="L822" s="24">
        <v>0</v>
      </c>
      <c r="M822" s="23">
        <v>2013</v>
      </c>
      <c r="N822" s="24">
        <v>5443.52</v>
      </c>
      <c r="O822" s="24">
        <v>2250</v>
      </c>
      <c r="P822" s="25">
        <v>0.41333548880136378</v>
      </c>
      <c r="Q822" s="24">
        <v>0</v>
      </c>
      <c r="R822" s="23" t="s">
        <v>32</v>
      </c>
      <c r="S822" s="23">
        <v>0</v>
      </c>
      <c r="T822" s="23">
        <v>0</v>
      </c>
      <c r="U822" s="23">
        <v>0</v>
      </c>
      <c r="V822" s="23" t="s">
        <v>33</v>
      </c>
      <c r="W822" s="25">
        <v>0</v>
      </c>
      <c r="X822" s="25">
        <v>0</v>
      </c>
      <c r="Y822" s="25">
        <v>0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  <c r="AE822" s="25">
        <v>1</v>
      </c>
      <c r="AF822" s="25">
        <v>0</v>
      </c>
      <c r="AG822" s="25">
        <v>0</v>
      </c>
      <c r="AH822" s="25">
        <v>0</v>
      </c>
      <c r="AI822" s="25">
        <v>0</v>
      </c>
      <c r="AJ822" s="25">
        <v>0</v>
      </c>
    </row>
    <row r="823" spans="1:36" x14ac:dyDescent="0.35">
      <c r="A823" s="23" t="s">
        <v>1754</v>
      </c>
      <c r="B823" s="23" t="s">
        <v>1755</v>
      </c>
      <c r="C823" s="23" t="s">
        <v>1756</v>
      </c>
      <c r="D823" s="23" t="s">
        <v>40</v>
      </c>
      <c r="E823" s="24">
        <v>251.97410396848275</v>
      </c>
      <c r="F823" s="23" t="s">
        <v>33</v>
      </c>
      <c r="G823" s="24">
        <v>187.32722206207359</v>
      </c>
      <c r="H823" s="23" t="s">
        <v>33</v>
      </c>
      <c r="I823" s="24">
        <v>173.01497069280293</v>
      </c>
      <c r="J823" s="23" t="s">
        <v>33</v>
      </c>
      <c r="K823" s="24">
        <v>0</v>
      </c>
      <c r="L823" s="24">
        <v>0</v>
      </c>
      <c r="M823" s="23">
        <v>1980</v>
      </c>
      <c r="N823" s="24">
        <v>10407</v>
      </c>
      <c r="O823" s="24">
        <v>10000</v>
      </c>
      <c r="P823" s="25">
        <v>0.96089170750456421</v>
      </c>
      <c r="Q823" s="24">
        <v>0</v>
      </c>
      <c r="R823" s="23" t="s">
        <v>71</v>
      </c>
      <c r="S823" s="23">
        <v>0</v>
      </c>
      <c r="T823" s="23">
        <v>0</v>
      </c>
      <c r="U823" s="23">
        <v>0</v>
      </c>
      <c r="V823" s="23" t="s">
        <v>33</v>
      </c>
      <c r="W823" s="25">
        <v>0.73122680118016559</v>
      </c>
      <c r="X823" s="25">
        <v>0.21756923955458266</v>
      </c>
      <c r="Y823" s="25">
        <v>5.1203959265251738E-2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  <c r="AE823" s="25">
        <v>0</v>
      </c>
      <c r="AF823" s="25">
        <v>0</v>
      </c>
      <c r="AG823" s="25">
        <v>0</v>
      </c>
      <c r="AH823" s="25">
        <v>0</v>
      </c>
      <c r="AI823" s="25">
        <v>0</v>
      </c>
      <c r="AJ823" s="25">
        <v>0</v>
      </c>
    </row>
    <row r="824" spans="1:36" x14ac:dyDescent="0.35">
      <c r="A824" s="23" t="s">
        <v>2105</v>
      </c>
      <c r="B824" s="23" t="s">
        <v>2106</v>
      </c>
      <c r="C824" s="23" t="s">
        <v>2107</v>
      </c>
      <c r="D824" s="23" t="s">
        <v>70</v>
      </c>
      <c r="E824" s="24" t="s">
        <v>70</v>
      </c>
      <c r="F824" s="23" t="s">
        <v>70</v>
      </c>
      <c r="G824" s="24" t="s">
        <v>70</v>
      </c>
      <c r="H824" s="23" t="s">
        <v>70</v>
      </c>
      <c r="I824" s="24" t="s">
        <v>70</v>
      </c>
      <c r="J824" s="23" t="s">
        <v>70</v>
      </c>
      <c r="K824" s="24" t="s">
        <v>70</v>
      </c>
      <c r="L824" s="24" t="s">
        <v>70</v>
      </c>
      <c r="M824" s="23">
        <v>1926</v>
      </c>
      <c r="N824" s="24" t="s">
        <v>70</v>
      </c>
      <c r="O824" s="24" t="s">
        <v>70</v>
      </c>
      <c r="P824" s="25" t="s">
        <v>33</v>
      </c>
      <c r="Q824" s="24" t="s">
        <v>70</v>
      </c>
      <c r="R824" s="23" t="s">
        <v>32</v>
      </c>
      <c r="S824" s="23">
        <v>2018</v>
      </c>
      <c r="T824" s="23">
        <v>0</v>
      </c>
      <c r="U824" s="23">
        <v>0</v>
      </c>
      <c r="V824" s="23" t="s">
        <v>33</v>
      </c>
      <c r="W824" s="25" t="s">
        <v>70</v>
      </c>
      <c r="X824" s="25" t="s">
        <v>70</v>
      </c>
      <c r="Y824" s="25" t="s">
        <v>70</v>
      </c>
      <c r="Z824" s="25" t="s">
        <v>70</v>
      </c>
      <c r="AA824" s="25" t="s">
        <v>70</v>
      </c>
      <c r="AB824" s="25" t="s">
        <v>70</v>
      </c>
      <c r="AC824" s="25" t="s">
        <v>70</v>
      </c>
      <c r="AD824" s="25" t="s">
        <v>70</v>
      </c>
      <c r="AE824" s="25" t="s">
        <v>70</v>
      </c>
      <c r="AF824" s="25" t="s">
        <v>70</v>
      </c>
      <c r="AG824" s="25" t="s">
        <v>70</v>
      </c>
      <c r="AH824" s="25" t="s">
        <v>70</v>
      </c>
      <c r="AI824" s="25" t="s">
        <v>70</v>
      </c>
      <c r="AJ824" s="25" t="s">
        <v>70</v>
      </c>
    </row>
    <row r="825" spans="1:36" x14ac:dyDescent="0.35">
      <c r="A825" s="23" t="s">
        <v>2028</v>
      </c>
      <c r="B825" s="23" t="s">
        <v>2029</v>
      </c>
      <c r="C825" s="23" t="s">
        <v>2030</v>
      </c>
      <c r="D825" s="23" t="s">
        <v>3037</v>
      </c>
      <c r="E825" s="24">
        <v>344.71259277925913</v>
      </c>
      <c r="F825" s="23" t="s">
        <v>33</v>
      </c>
      <c r="G825" s="24">
        <v>338.17783340316566</v>
      </c>
      <c r="H825" s="23" t="s">
        <v>33</v>
      </c>
      <c r="I825" s="24">
        <v>329.59726125542716</v>
      </c>
      <c r="J825" s="23" t="s">
        <v>33</v>
      </c>
      <c r="K825" s="24">
        <v>4.0640273000469556</v>
      </c>
      <c r="L825" s="24">
        <v>6.9745468763834886</v>
      </c>
      <c r="M825" s="23">
        <v>1999</v>
      </c>
      <c r="N825" s="24">
        <v>192222.38</v>
      </c>
      <c r="O825" s="24">
        <v>148371</v>
      </c>
      <c r="P825" s="25">
        <v>0.77187162077589511</v>
      </c>
      <c r="Q825" s="24" t="s">
        <v>70</v>
      </c>
      <c r="R825" s="23" t="s">
        <v>41</v>
      </c>
      <c r="S825" s="23">
        <v>0</v>
      </c>
      <c r="T825" s="23">
        <v>0.63</v>
      </c>
      <c r="U825" s="23">
        <v>0</v>
      </c>
      <c r="V825" s="23" t="s">
        <v>33</v>
      </c>
      <c r="W825" s="25">
        <v>0</v>
      </c>
      <c r="X825" s="25">
        <v>0</v>
      </c>
      <c r="Y825" s="25">
        <v>0</v>
      </c>
      <c r="Z825" s="25">
        <v>1</v>
      </c>
      <c r="AA825" s="25">
        <v>0</v>
      </c>
      <c r="AB825" s="25">
        <v>0</v>
      </c>
      <c r="AC825" s="25">
        <v>0</v>
      </c>
      <c r="AD825" s="25">
        <v>0</v>
      </c>
      <c r="AE825" s="25">
        <v>0</v>
      </c>
      <c r="AF825" s="25">
        <v>0</v>
      </c>
      <c r="AG825" s="25">
        <v>0</v>
      </c>
      <c r="AH825" s="25">
        <v>0</v>
      </c>
      <c r="AI825" s="25">
        <v>0</v>
      </c>
      <c r="AJ825" s="25">
        <v>0</v>
      </c>
    </row>
    <row r="826" spans="1:36" x14ac:dyDescent="0.35">
      <c r="A826" s="23" t="s">
        <v>1173</v>
      </c>
      <c r="B826" s="23" t="s">
        <v>1174</v>
      </c>
      <c r="C826" s="23" t="s">
        <v>1175</v>
      </c>
      <c r="D826" s="23" t="s">
        <v>70</v>
      </c>
      <c r="E826" s="24" t="s">
        <v>70</v>
      </c>
      <c r="F826" s="23" t="s">
        <v>70</v>
      </c>
      <c r="G826" s="24" t="s">
        <v>70</v>
      </c>
      <c r="H826" s="23" t="s">
        <v>70</v>
      </c>
      <c r="I826" s="24" t="s">
        <v>70</v>
      </c>
      <c r="J826" s="23" t="s">
        <v>70</v>
      </c>
      <c r="K826" s="24" t="s">
        <v>70</v>
      </c>
      <c r="L826" s="24" t="s">
        <v>70</v>
      </c>
      <c r="M826" s="23">
        <v>2014</v>
      </c>
      <c r="N826" s="24" t="s">
        <v>70</v>
      </c>
      <c r="O826" s="24" t="s">
        <v>70</v>
      </c>
      <c r="P826" s="25" t="s">
        <v>33</v>
      </c>
      <c r="Q826" s="24" t="s">
        <v>70</v>
      </c>
      <c r="R826" s="23" t="s">
        <v>32</v>
      </c>
      <c r="S826" s="23">
        <v>0</v>
      </c>
      <c r="T826" s="23">
        <v>0</v>
      </c>
      <c r="U826" s="23">
        <v>0</v>
      </c>
      <c r="V826" s="23" t="s">
        <v>33</v>
      </c>
      <c r="W826" s="25" t="s">
        <v>70</v>
      </c>
      <c r="X826" s="25" t="s">
        <v>70</v>
      </c>
      <c r="Y826" s="25" t="s">
        <v>70</v>
      </c>
      <c r="Z826" s="25" t="s">
        <v>70</v>
      </c>
      <c r="AA826" s="25" t="s">
        <v>70</v>
      </c>
      <c r="AB826" s="25" t="s">
        <v>70</v>
      </c>
      <c r="AC826" s="25" t="s">
        <v>70</v>
      </c>
      <c r="AD826" s="25" t="s">
        <v>70</v>
      </c>
      <c r="AE826" s="25" t="s">
        <v>70</v>
      </c>
      <c r="AF826" s="25" t="s">
        <v>70</v>
      </c>
      <c r="AG826" s="25" t="s">
        <v>70</v>
      </c>
      <c r="AH826" s="25" t="s">
        <v>70</v>
      </c>
      <c r="AI826" s="25" t="s">
        <v>70</v>
      </c>
      <c r="AJ826" s="25" t="s">
        <v>70</v>
      </c>
    </row>
    <row r="827" spans="1:36" x14ac:dyDescent="0.35">
      <c r="A827" s="23" t="s">
        <v>1561</v>
      </c>
      <c r="B827" s="23" t="s">
        <v>1562</v>
      </c>
      <c r="C827" s="23" t="s">
        <v>1563</v>
      </c>
      <c r="D827" s="23" t="s">
        <v>70</v>
      </c>
      <c r="E827" s="24" t="s">
        <v>70</v>
      </c>
      <c r="F827" s="23" t="s">
        <v>70</v>
      </c>
      <c r="G827" s="24" t="s">
        <v>70</v>
      </c>
      <c r="H827" s="23" t="s">
        <v>70</v>
      </c>
      <c r="I827" s="24" t="s">
        <v>70</v>
      </c>
      <c r="J827" s="23" t="s">
        <v>70</v>
      </c>
      <c r="K827" s="24" t="s">
        <v>70</v>
      </c>
      <c r="L827" s="24" t="s">
        <v>70</v>
      </c>
      <c r="M827" s="23">
        <v>2003</v>
      </c>
      <c r="N827" s="24" t="s">
        <v>70</v>
      </c>
      <c r="O827" s="24" t="s">
        <v>70</v>
      </c>
      <c r="P827" s="25" t="s">
        <v>33</v>
      </c>
      <c r="Q827" s="24" t="s">
        <v>70</v>
      </c>
      <c r="R827" s="23" t="s">
        <v>81</v>
      </c>
      <c r="S827" s="23">
        <v>0</v>
      </c>
      <c r="T827" s="23">
        <v>0</v>
      </c>
      <c r="U827" s="23">
        <v>1.2</v>
      </c>
      <c r="V827" s="23" t="s">
        <v>33</v>
      </c>
      <c r="W827" s="25" t="s">
        <v>70</v>
      </c>
      <c r="X827" s="25" t="s">
        <v>70</v>
      </c>
      <c r="Y827" s="25" t="s">
        <v>70</v>
      </c>
      <c r="Z827" s="25" t="s">
        <v>70</v>
      </c>
      <c r="AA827" s="25" t="s">
        <v>70</v>
      </c>
      <c r="AB827" s="25" t="s">
        <v>70</v>
      </c>
      <c r="AC827" s="25" t="s">
        <v>70</v>
      </c>
      <c r="AD827" s="25" t="s">
        <v>70</v>
      </c>
      <c r="AE827" s="25" t="s">
        <v>70</v>
      </c>
      <c r="AF827" s="25" t="s">
        <v>70</v>
      </c>
      <c r="AG827" s="25" t="s">
        <v>70</v>
      </c>
      <c r="AH827" s="25" t="s">
        <v>70</v>
      </c>
      <c r="AI827" s="25" t="s">
        <v>70</v>
      </c>
      <c r="AJ827" s="25" t="s">
        <v>70</v>
      </c>
    </row>
    <row r="828" spans="1:36" x14ac:dyDescent="0.35">
      <c r="A828" s="23" t="s">
        <v>987</v>
      </c>
      <c r="B828" s="23" t="s">
        <v>988</v>
      </c>
      <c r="C828" s="23" t="s">
        <v>989</v>
      </c>
      <c r="D828" s="23" t="s">
        <v>70</v>
      </c>
      <c r="E828" s="24" t="s">
        <v>70</v>
      </c>
      <c r="F828" s="23" t="s">
        <v>70</v>
      </c>
      <c r="G828" s="24" t="s">
        <v>70</v>
      </c>
      <c r="H828" s="23" t="s">
        <v>70</v>
      </c>
      <c r="I828" s="24" t="s">
        <v>70</v>
      </c>
      <c r="J828" s="23" t="s">
        <v>70</v>
      </c>
      <c r="K828" s="24" t="s">
        <v>70</v>
      </c>
      <c r="L828" s="24" t="s">
        <v>70</v>
      </c>
      <c r="M828" s="23">
        <v>2014</v>
      </c>
      <c r="N828" s="24" t="s">
        <v>70</v>
      </c>
      <c r="O828" s="24" t="s">
        <v>70</v>
      </c>
      <c r="P828" s="25" t="s">
        <v>33</v>
      </c>
      <c r="Q828" s="24" t="s">
        <v>70</v>
      </c>
      <c r="R828" s="23" t="s">
        <v>32</v>
      </c>
      <c r="S828" s="23">
        <v>0</v>
      </c>
      <c r="T828" s="23">
        <v>0</v>
      </c>
      <c r="U828" s="23">
        <v>0</v>
      </c>
      <c r="V828" s="23" t="s">
        <v>33</v>
      </c>
      <c r="W828" s="25" t="s">
        <v>70</v>
      </c>
      <c r="X828" s="25" t="s">
        <v>70</v>
      </c>
      <c r="Y828" s="25" t="s">
        <v>70</v>
      </c>
      <c r="Z828" s="25" t="s">
        <v>70</v>
      </c>
      <c r="AA828" s="25" t="s">
        <v>70</v>
      </c>
      <c r="AB828" s="25" t="s">
        <v>70</v>
      </c>
      <c r="AC828" s="25" t="s">
        <v>70</v>
      </c>
      <c r="AD828" s="25" t="s">
        <v>70</v>
      </c>
      <c r="AE828" s="25" t="s">
        <v>70</v>
      </c>
      <c r="AF828" s="25" t="s">
        <v>70</v>
      </c>
      <c r="AG828" s="25" t="s">
        <v>70</v>
      </c>
      <c r="AH828" s="25" t="s">
        <v>70</v>
      </c>
      <c r="AI828" s="25" t="s">
        <v>70</v>
      </c>
      <c r="AJ828" s="25" t="s">
        <v>70</v>
      </c>
    </row>
    <row r="829" spans="1:36" x14ac:dyDescent="0.35">
      <c r="A829" s="23" t="s">
        <v>389</v>
      </c>
      <c r="B829" s="23" t="s">
        <v>390</v>
      </c>
      <c r="C829" s="23" t="s">
        <v>391</v>
      </c>
      <c r="D829" s="23" t="s">
        <v>2989</v>
      </c>
      <c r="E829" s="24">
        <v>166.98964411402181</v>
      </c>
      <c r="F829" s="23" t="s">
        <v>33</v>
      </c>
      <c r="G829" s="24">
        <v>166.91373515747438</v>
      </c>
      <c r="H829" s="23" t="s">
        <v>33</v>
      </c>
      <c r="I829" s="24">
        <v>165.95307614654848</v>
      </c>
      <c r="J829" s="23" t="s">
        <v>33</v>
      </c>
      <c r="K829" s="24">
        <v>0</v>
      </c>
      <c r="L829" s="24">
        <v>0</v>
      </c>
      <c r="M829" s="23">
        <v>2018</v>
      </c>
      <c r="N829" s="24">
        <v>17929.900000000001</v>
      </c>
      <c r="O829" s="24">
        <v>1917</v>
      </c>
      <c r="P829" s="25">
        <v>0.10691637990172839</v>
      </c>
      <c r="Q829" s="24">
        <v>0</v>
      </c>
      <c r="R829" s="23" t="s">
        <v>45</v>
      </c>
      <c r="S829" s="23">
        <v>0</v>
      </c>
      <c r="T829" s="23">
        <v>0</v>
      </c>
      <c r="U829" s="23">
        <v>0</v>
      </c>
      <c r="V829" s="23" t="s">
        <v>33</v>
      </c>
      <c r="W829" s="25">
        <v>0</v>
      </c>
      <c r="X829" s="25">
        <v>0</v>
      </c>
      <c r="Y829" s="25">
        <v>0</v>
      </c>
      <c r="Z829" s="25">
        <v>0</v>
      </c>
      <c r="AA829" s="25">
        <v>0</v>
      </c>
      <c r="AB829" s="25">
        <v>0</v>
      </c>
      <c r="AC829" s="25">
        <v>0</v>
      </c>
      <c r="AD829" s="25">
        <v>0</v>
      </c>
      <c r="AE829" s="25">
        <v>0</v>
      </c>
      <c r="AF829" s="25">
        <v>0</v>
      </c>
      <c r="AG829" s="25">
        <v>0</v>
      </c>
      <c r="AH829" s="25">
        <v>1</v>
      </c>
      <c r="AI829" s="25">
        <v>0</v>
      </c>
      <c r="AJ829" s="25">
        <v>0</v>
      </c>
    </row>
    <row r="830" spans="1:36" x14ac:dyDescent="0.35">
      <c r="A830" s="23" t="s">
        <v>1300</v>
      </c>
      <c r="B830" s="23" t="s">
        <v>1301</v>
      </c>
      <c r="C830" s="23" t="s">
        <v>1302</v>
      </c>
      <c r="D830" s="23" t="s">
        <v>40</v>
      </c>
      <c r="E830" s="24">
        <v>198.53184761331124</v>
      </c>
      <c r="F830" s="23" t="s">
        <v>33</v>
      </c>
      <c r="G830" s="24">
        <v>229.37138713212534</v>
      </c>
      <c r="H830" s="23" t="s">
        <v>33</v>
      </c>
      <c r="I830" s="24">
        <v>239.82129375177766</v>
      </c>
      <c r="J830" s="23" t="s">
        <v>33</v>
      </c>
      <c r="K830" s="24">
        <v>12.412593171209155</v>
      </c>
      <c r="L830" s="24">
        <v>35.306659806923321</v>
      </c>
      <c r="M830" s="23">
        <v>1982</v>
      </c>
      <c r="N830" s="24">
        <v>76504.320000000007</v>
      </c>
      <c r="O830" s="24">
        <v>54035</v>
      </c>
      <c r="P830" s="25">
        <v>0.70629998410547268</v>
      </c>
      <c r="Q830" s="24">
        <v>403</v>
      </c>
      <c r="R830" s="23" t="s">
        <v>41</v>
      </c>
      <c r="S830" s="23">
        <v>2013</v>
      </c>
      <c r="T830" s="23">
        <v>0.623</v>
      </c>
      <c r="U830" s="23">
        <v>0</v>
      </c>
      <c r="V830" s="23" t="s">
        <v>33</v>
      </c>
      <c r="W830" s="25">
        <v>0.77118939165788281</v>
      </c>
      <c r="X830" s="25">
        <v>0</v>
      </c>
      <c r="Y830" s="25">
        <v>0.22881060834211714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  <c r="AE830" s="25">
        <v>0</v>
      </c>
      <c r="AF830" s="25">
        <v>0</v>
      </c>
      <c r="AG830" s="25">
        <v>0</v>
      </c>
      <c r="AH830" s="25">
        <v>0</v>
      </c>
      <c r="AI830" s="25">
        <v>0</v>
      </c>
      <c r="AJ830" s="25">
        <v>0</v>
      </c>
    </row>
    <row r="831" spans="1:36" x14ac:dyDescent="0.35">
      <c r="A831" s="23" t="s">
        <v>575</v>
      </c>
      <c r="B831" s="23" t="s">
        <v>576</v>
      </c>
      <c r="C831" s="23" t="s">
        <v>577</v>
      </c>
      <c r="D831" s="23" t="s">
        <v>30</v>
      </c>
      <c r="E831" s="24">
        <v>435.99161279085422</v>
      </c>
      <c r="F831" s="23" t="s">
        <v>33</v>
      </c>
      <c r="G831" s="24">
        <v>466.44881636545483</v>
      </c>
      <c r="H831" s="23" t="s">
        <v>49</v>
      </c>
      <c r="I831" s="24">
        <v>455.35127743425267</v>
      </c>
      <c r="J831" s="23" t="s">
        <v>49</v>
      </c>
      <c r="K831" s="24">
        <v>22.110789889890341</v>
      </c>
      <c r="L831" s="24">
        <v>47.662563169655996</v>
      </c>
      <c r="M831" s="23">
        <v>1994</v>
      </c>
      <c r="N831" s="24">
        <v>24285.79</v>
      </c>
      <c r="O831" s="24">
        <v>22958.5</v>
      </c>
      <c r="P831" s="25">
        <v>0.9453470527415414</v>
      </c>
      <c r="Q831" s="24">
        <v>0</v>
      </c>
      <c r="R831" s="23" t="s">
        <v>41</v>
      </c>
      <c r="S831" s="23">
        <v>2011</v>
      </c>
      <c r="T831" s="23">
        <v>0.68</v>
      </c>
      <c r="U831" s="23">
        <v>0</v>
      </c>
      <c r="V831" s="23" t="s">
        <v>33</v>
      </c>
      <c r="W831" s="25">
        <v>0</v>
      </c>
      <c r="X831" s="25">
        <v>0</v>
      </c>
      <c r="Y831" s="25">
        <v>1</v>
      </c>
      <c r="Z831" s="25">
        <v>0</v>
      </c>
      <c r="AA831" s="25">
        <v>0</v>
      </c>
      <c r="AB831" s="25">
        <v>0</v>
      </c>
      <c r="AC831" s="25">
        <v>0</v>
      </c>
      <c r="AD831" s="25">
        <v>0</v>
      </c>
      <c r="AE831" s="25">
        <v>0</v>
      </c>
      <c r="AF831" s="25">
        <v>0</v>
      </c>
      <c r="AG831" s="25">
        <v>0</v>
      </c>
      <c r="AH831" s="25">
        <v>0</v>
      </c>
      <c r="AI831" s="25">
        <v>0</v>
      </c>
      <c r="AJ831" s="25">
        <v>0</v>
      </c>
    </row>
    <row r="832" spans="1:36" x14ac:dyDescent="0.35">
      <c r="A832" s="23" t="s">
        <v>2285</v>
      </c>
      <c r="B832" s="23" t="s">
        <v>2286</v>
      </c>
      <c r="C832" s="23" t="s">
        <v>2287</v>
      </c>
      <c r="D832" s="23" t="s">
        <v>1891</v>
      </c>
      <c r="E832" s="24">
        <v>171.6108711978971</v>
      </c>
      <c r="F832" s="23" t="s">
        <v>49</v>
      </c>
      <c r="G832" s="24">
        <v>140.76974981224183</v>
      </c>
      <c r="H832" s="23" t="s">
        <v>49</v>
      </c>
      <c r="I832" s="24">
        <v>146.78438321441982</v>
      </c>
      <c r="J832" s="23" t="s">
        <v>49</v>
      </c>
      <c r="K832" s="24">
        <v>0.46287082238077354</v>
      </c>
      <c r="L832" s="24">
        <v>1.7159218926023283</v>
      </c>
      <c r="M832" s="23">
        <v>2000</v>
      </c>
      <c r="N832" s="24">
        <v>21304</v>
      </c>
      <c r="O832" s="24">
        <v>18000</v>
      </c>
      <c r="P832" s="25">
        <v>0.84491175366128424</v>
      </c>
      <c r="Q832" s="24">
        <v>0</v>
      </c>
      <c r="R832" s="23" t="s">
        <v>32</v>
      </c>
      <c r="S832" s="23">
        <v>2000</v>
      </c>
      <c r="T832" s="23">
        <v>0</v>
      </c>
      <c r="U832" s="23">
        <v>0</v>
      </c>
      <c r="V832" s="23" t="s">
        <v>33</v>
      </c>
      <c r="W832" s="25">
        <v>0</v>
      </c>
      <c r="X832" s="25">
        <v>0</v>
      </c>
      <c r="Y832" s="25">
        <v>0</v>
      </c>
      <c r="Z832" s="25">
        <v>0</v>
      </c>
      <c r="AA832" s="25">
        <v>0</v>
      </c>
      <c r="AB832" s="25">
        <v>0</v>
      </c>
      <c r="AC832" s="25">
        <v>0</v>
      </c>
      <c r="AD832" s="25">
        <v>1</v>
      </c>
      <c r="AE832" s="25">
        <v>0</v>
      </c>
      <c r="AF832" s="25">
        <v>0</v>
      </c>
      <c r="AG832" s="25">
        <v>0</v>
      </c>
      <c r="AH832" s="25">
        <v>0</v>
      </c>
      <c r="AI832" s="25">
        <v>0</v>
      </c>
      <c r="AJ832" s="25">
        <v>0</v>
      </c>
    </row>
    <row r="833" spans="1:36" x14ac:dyDescent="0.35">
      <c r="A833" s="23" t="s">
        <v>1994</v>
      </c>
      <c r="B833" s="23" t="s">
        <v>1995</v>
      </c>
      <c r="C833" s="23" t="s">
        <v>1996</v>
      </c>
      <c r="D833" s="23" t="s">
        <v>70</v>
      </c>
      <c r="E833" s="24" t="s">
        <v>70</v>
      </c>
      <c r="F833" s="23" t="s">
        <v>70</v>
      </c>
      <c r="G833" s="24" t="s">
        <v>70</v>
      </c>
      <c r="H833" s="23" t="s">
        <v>70</v>
      </c>
      <c r="I833" s="24" t="s">
        <v>70</v>
      </c>
      <c r="J833" s="23" t="s">
        <v>70</v>
      </c>
      <c r="K833" s="24" t="s">
        <v>70</v>
      </c>
      <c r="L833" s="24" t="s">
        <v>70</v>
      </c>
      <c r="M833" s="23">
        <v>1990</v>
      </c>
      <c r="N833" s="24" t="s">
        <v>70</v>
      </c>
      <c r="O833" s="24" t="s">
        <v>70</v>
      </c>
      <c r="P833" s="25" t="s">
        <v>33</v>
      </c>
      <c r="Q833" s="24" t="s">
        <v>70</v>
      </c>
      <c r="R833" s="23" t="s">
        <v>41</v>
      </c>
      <c r="S833" s="23">
        <v>2013</v>
      </c>
      <c r="T833" s="23">
        <v>1200</v>
      </c>
      <c r="U833" s="23">
        <v>0.65</v>
      </c>
      <c r="V833" s="23" t="s">
        <v>33</v>
      </c>
      <c r="W833" s="25" t="s">
        <v>70</v>
      </c>
      <c r="X833" s="25" t="s">
        <v>70</v>
      </c>
      <c r="Y833" s="25" t="s">
        <v>70</v>
      </c>
      <c r="Z833" s="25" t="s">
        <v>70</v>
      </c>
      <c r="AA833" s="25" t="s">
        <v>70</v>
      </c>
      <c r="AB833" s="25" t="s">
        <v>70</v>
      </c>
      <c r="AC833" s="25" t="s">
        <v>70</v>
      </c>
      <c r="AD833" s="25" t="s">
        <v>70</v>
      </c>
      <c r="AE833" s="25" t="s">
        <v>70</v>
      </c>
      <c r="AF833" s="25" t="s">
        <v>70</v>
      </c>
      <c r="AG833" s="25" t="s">
        <v>70</v>
      </c>
      <c r="AH833" s="25" t="s">
        <v>70</v>
      </c>
      <c r="AI833" s="25" t="s">
        <v>70</v>
      </c>
      <c r="AJ833" s="25" t="s">
        <v>70</v>
      </c>
    </row>
    <row r="834" spans="1:36" x14ac:dyDescent="0.35">
      <c r="A834" s="23" t="s">
        <v>2607</v>
      </c>
      <c r="B834" s="23" t="s">
        <v>2608</v>
      </c>
      <c r="C834" s="23" t="s">
        <v>2609</v>
      </c>
      <c r="D834" s="23" t="s">
        <v>40</v>
      </c>
      <c r="E834" s="24">
        <v>490.10717676835333</v>
      </c>
      <c r="F834" s="23" t="s">
        <v>33</v>
      </c>
      <c r="G834" s="24">
        <v>507.73467001783683</v>
      </c>
      <c r="H834" s="23" t="s">
        <v>33</v>
      </c>
      <c r="I834" s="24">
        <v>503.7040390296176</v>
      </c>
      <c r="J834" s="23" t="s">
        <v>33</v>
      </c>
      <c r="K834" s="24">
        <v>1.5841611381758447</v>
      </c>
      <c r="L834" s="24">
        <v>3.6185235580685418</v>
      </c>
      <c r="M834" s="23">
        <v>2017</v>
      </c>
      <c r="N834" s="24">
        <v>141841</v>
      </c>
      <c r="O834" s="24">
        <v>105166</v>
      </c>
      <c r="P834" s="25">
        <v>0.74143583308070304</v>
      </c>
      <c r="Q834" s="24">
        <v>0</v>
      </c>
      <c r="R834" s="23" t="s">
        <v>33</v>
      </c>
      <c r="S834" s="23">
        <v>0</v>
      </c>
      <c r="T834" s="23">
        <v>0.62</v>
      </c>
      <c r="U834" s="23">
        <v>0</v>
      </c>
      <c r="V834" s="23">
        <v>2017</v>
      </c>
      <c r="W834" s="25">
        <v>0</v>
      </c>
      <c r="X834" s="25">
        <v>0.86171653096538547</v>
      </c>
      <c r="Y834" s="25">
        <v>0.13828346903461455</v>
      </c>
      <c r="Z834" s="25">
        <v>0</v>
      </c>
      <c r="AA834" s="25">
        <v>0</v>
      </c>
      <c r="AB834" s="25">
        <v>0</v>
      </c>
      <c r="AC834" s="25">
        <v>0</v>
      </c>
      <c r="AD834" s="25">
        <v>0</v>
      </c>
      <c r="AE834" s="25">
        <v>0</v>
      </c>
      <c r="AF834" s="25">
        <v>0</v>
      </c>
      <c r="AG834" s="25">
        <v>0</v>
      </c>
      <c r="AH834" s="25">
        <v>0</v>
      </c>
      <c r="AI834" s="25">
        <v>0</v>
      </c>
      <c r="AJ834" s="25">
        <v>0</v>
      </c>
    </row>
    <row r="835" spans="1:36" x14ac:dyDescent="0.35">
      <c r="A835" s="23" t="s">
        <v>1070</v>
      </c>
      <c r="B835" s="23" t="s">
        <v>1071</v>
      </c>
      <c r="C835" s="23" t="s">
        <v>1072</v>
      </c>
      <c r="D835" s="23" t="s">
        <v>40</v>
      </c>
      <c r="E835" s="24">
        <v>179.11255729666345</v>
      </c>
      <c r="F835" s="23" t="s">
        <v>33</v>
      </c>
      <c r="G835" s="24">
        <v>534.94289308176099</v>
      </c>
      <c r="H835" s="23" t="s">
        <v>33</v>
      </c>
      <c r="I835" s="24">
        <v>550.18399850762182</v>
      </c>
      <c r="J835" s="23" t="s">
        <v>33</v>
      </c>
      <c r="K835" s="24">
        <v>0</v>
      </c>
      <c r="L835" s="24">
        <v>0</v>
      </c>
      <c r="M835" s="23">
        <v>1997</v>
      </c>
      <c r="N835" s="24">
        <v>9381</v>
      </c>
      <c r="O835" s="24">
        <v>6944</v>
      </c>
      <c r="P835" s="25">
        <v>0.74021959279394522</v>
      </c>
      <c r="Q835" s="24">
        <v>0</v>
      </c>
      <c r="R835" s="23" t="s">
        <v>81</v>
      </c>
      <c r="S835" s="23">
        <v>2022</v>
      </c>
      <c r="T835" s="23">
        <v>0.85</v>
      </c>
      <c r="U835" s="23">
        <v>0.23</v>
      </c>
      <c r="V835" s="23" t="s">
        <v>33</v>
      </c>
      <c r="W835" s="25">
        <v>0</v>
      </c>
      <c r="X835" s="25">
        <v>0</v>
      </c>
      <c r="Y835" s="25">
        <v>0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  <c r="AE835" s="25">
        <v>0</v>
      </c>
      <c r="AF835" s="25">
        <v>0</v>
      </c>
      <c r="AG835" s="25">
        <v>0</v>
      </c>
      <c r="AH835" s="25">
        <v>0</v>
      </c>
      <c r="AI835" s="25">
        <v>0</v>
      </c>
      <c r="AJ835" s="25">
        <v>1</v>
      </c>
    </row>
    <row r="836" spans="1:36" x14ac:dyDescent="0.35">
      <c r="A836" s="23" t="s">
        <v>657</v>
      </c>
      <c r="B836" s="23" t="s">
        <v>658</v>
      </c>
      <c r="C836" s="23" t="s">
        <v>659</v>
      </c>
      <c r="D836" s="23" t="s">
        <v>40</v>
      </c>
      <c r="E836" s="24">
        <v>226.82736215143038</v>
      </c>
      <c r="F836" s="23" t="s">
        <v>33</v>
      </c>
      <c r="G836" s="24">
        <v>204.07237613933759</v>
      </c>
      <c r="H836" s="23" t="s">
        <v>33</v>
      </c>
      <c r="I836" s="24">
        <v>199.10779713022291</v>
      </c>
      <c r="J836" s="23" t="s">
        <v>33</v>
      </c>
      <c r="K836" s="24">
        <v>2.7954155762115334</v>
      </c>
      <c r="L836" s="24">
        <v>7.8570526125800919</v>
      </c>
      <c r="M836" s="23">
        <v>2019</v>
      </c>
      <c r="N836" s="24">
        <v>22162</v>
      </c>
      <c r="O836" s="24">
        <v>19945</v>
      </c>
      <c r="P836" s="25">
        <v>0.89996390217489397</v>
      </c>
      <c r="Q836" s="24">
        <v>320</v>
      </c>
      <c r="R836" s="23" t="s">
        <v>41</v>
      </c>
      <c r="S836" s="23">
        <v>2019</v>
      </c>
      <c r="T836" s="23">
        <v>0.49399999999999999</v>
      </c>
      <c r="U836" s="23">
        <v>0.214</v>
      </c>
      <c r="V836" s="23">
        <v>2024</v>
      </c>
      <c r="W836" s="25">
        <v>0.53561862647775471</v>
      </c>
      <c r="X836" s="25">
        <v>0</v>
      </c>
      <c r="Y836" s="25">
        <v>0.46438137352224534</v>
      </c>
      <c r="Z836" s="25">
        <v>0</v>
      </c>
      <c r="AA836" s="25">
        <v>0</v>
      </c>
      <c r="AB836" s="25">
        <v>0</v>
      </c>
      <c r="AC836" s="25">
        <v>0</v>
      </c>
      <c r="AD836" s="25">
        <v>0</v>
      </c>
      <c r="AE836" s="25">
        <v>0</v>
      </c>
      <c r="AF836" s="25">
        <v>0</v>
      </c>
      <c r="AG836" s="25">
        <v>0</v>
      </c>
      <c r="AH836" s="25">
        <v>0</v>
      </c>
      <c r="AI836" s="25">
        <v>0</v>
      </c>
      <c r="AJ836" s="25">
        <v>0</v>
      </c>
    </row>
    <row r="837" spans="1:36" x14ac:dyDescent="0.35">
      <c r="A837" s="23" t="s">
        <v>1000</v>
      </c>
      <c r="B837" s="23" t="s">
        <v>1001</v>
      </c>
      <c r="C837" s="23" t="s">
        <v>1002</v>
      </c>
      <c r="D837" s="23" t="s">
        <v>40</v>
      </c>
      <c r="E837" s="24">
        <v>541.56718133213417</v>
      </c>
      <c r="F837" s="23" t="s">
        <v>33</v>
      </c>
      <c r="G837" s="24">
        <v>499.86346374856345</v>
      </c>
      <c r="H837" s="23" t="s">
        <v>33</v>
      </c>
      <c r="I837" s="24">
        <v>376.71101284165292</v>
      </c>
      <c r="J837" s="23" t="s">
        <v>33</v>
      </c>
      <c r="K837" s="24">
        <v>0</v>
      </c>
      <c r="L837" s="24">
        <v>0</v>
      </c>
      <c r="M837" s="23">
        <v>1995</v>
      </c>
      <c r="N837" s="24">
        <v>40026</v>
      </c>
      <c r="O837" s="24">
        <v>23875</v>
      </c>
      <c r="P837" s="25">
        <v>0.59648728326587719</v>
      </c>
      <c r="Q837" s="24">
        <v>0</v>
      </c>
      <c r="R837" s="23" t="s">
        <v>41</v>
      </c>
      <c r="S837" s="23">
        <v>1995</v>
      </c>
      <c r="T837" s="23">
        <v>1.08</v>
      </c>
      <c r="U837" s="23">
        <v>0</v>
      </c>
      <c r="V837" s="23" t="s">
        <v>33</v>
      </c>
      <c r="W837" s="25">
        <v>0</v>
      </c>
      <c r="X837" s="25">
        <v>0.83828211662419427</v>
      </c>
      <c r="Y837" s="25">
        <v>0.16171788337580573</v>
      </c>
      <c r="Z837" s="25">
        <v>0</v>
      </c>
      <c r="AA837" s="25">
        <v>0</v>
      </c>
      <c r="AB837" s="25">
        <v>0</v>
      </c>
      <c r="AC837" s="25">
        <v>0</v>
      </c>
      <c r="AD837" s="25">
        <v>0</v>
      </c>
      <c r="AE837" s="25">
        <v>0</v>
      </c>
      <c r="AF837" s="25">
        <v>0</v>
      </c>
      <c r="AG837" s="25">
        <v>0</v>
      </c>
      <c r="AH837" s="25">
        <v>0</v>
      </c>
      <c r="AI837" s="25">
        <v>0</v>
      </c>
      <c r="AJ837" s="25">
        <v>0</v>
      </c>
    </row>
    <row r="838" spans="1:36" x14ac:dyDescent="0.35">
      <c r="A838" s="23" t="s">
        <v>441</v>
      </c>
      <c r="B838" s="23" t="s">
        <v>2756</v>
      </c>
      <c r="C838" s="23" t="s">
        <v>442</v>
      </c>
      <c r="D838" s="23" t="s">
        <v>60</v>
      </c>
      <c r="E838" s="24">
        <v>146.99734091983723</v>
      </c>
      <c r="F838" s="23" t="s">
        <v>49</v>
      </c>
      <c r="G838" s="24">
        <v>142.11690349069943</v>
      </c>
      <c r="H838" s="23" t="s">
        <v>49</v>
      </c>
      <c r="I838" s="24">
        <v>147.83031599950513</v>
      </c>
      <c r="J838" s="23" t="s">
        <v>49</v>
      </c>
      <c r="K838" s="24">
        <v>0</v>
      </c>
      <c r="L838" s="24">
        <v>0</v>
      </c>
      <c r="M838" s="23">
        <v>1996</v>
      </c>
      <c r="N838" s="24">
        <v>17701.61</v>
      </c>
      <c r="O838" s="24">
        <v>0</v>
      </c>
      <c r="P838" s="25">
        <v>0</v>
      </c>
      <c r="Q838" s="24">
        <v>0</v>
      </c>
      <c r="R838" s="23" t="s">
        <v>41</v>
      </c>
      <c r="S838" s="23">
        <v>2015</v>
      </c>
      <c r="T838" s="23">
        <v>0.63</v>
      </c>
      <c r="U838" s="23">
        <v>0</v>
      </c>
      <c r="V838" s="23" t="s">
        <v>33</v>
      </c>
      <c r="W838" s="25">
        <v>0</v>
      </c>
      <c r="X838" s="25">
        <v>1</v>
      </c>
      <c r="Y838" s="25">
        <v>0</v>
      </c>
      <c r="Z838" s="25">
        <v>0</v>
      </c>
      <c r="AA838" s="25">
        <v>0</v>
      </c>
      <c r="AB838" s="25">
        <v>0</v>
      </c>
      <c r="AC838" s="25">
        <v>0</v>
      </c>
      <c r="AD838" s="25">
        <v>0</v>
      </c>
      <c r="AE838" s="25">
        <v>0</v>
      </c>
      <c r="AF838" s="25">
        <v>0</v>
      </c>
      <c r="AG838" s="25">
        <v>0</v>
      </c>
      <c r="AH838" s="25">
        <v>0</v>
      </c>
      <c r="AI838" s="25">
        <v>0</v>
      </c>
      <c r="AJ838" s="25">
        <v>0</v>
      </c>
    </row>
    <row r="839" spans="1:36" x14ac:dyDescent="0.35">
      <c r="A839" s="23" t="s">
        <v>264</v>
      </c>
      <c r="B839" s="23" t="s">
        <v>265</v>
      </c>
      <c r="C839" s="23" t="s">
        <v>266</v>
      </c>
      <c r="D839" s="23" t="s">
        <v>2989</v>
      </c>
      <c r="E839" s="24">
        <v>85.115572442420046</v>
      </c>
      <c r="F839" s="23" t="s">
        <v>33</v>
      </c>
      <c r="G839" s="24">
        <v>89.714657194596143</v>
      </c>
      <c r="H839" s="23" t="s">
        <v>33</v>
      </c>
      <c r="I839" s="24">
        <v>91.313870447528785</v>
      </c>
      <c r="J839" s="23" t="s">
        <v>33</v>
      </c>
      <c r="K839" s="24">
        <v>0</v>
      </c>
      <c r="L839" s="24">
        <v>0</v>
      </c>
      <c r="M839" s="23">
        <v>2015</v>
      </c>
      <c r="N839" s="24">
        <v>21089.37</v>
      </c>
      <c r="O839" s="24">
        <v>12276</v>
      </c>
      <c r="P839" s="25">
        <v>0.58209420196051376</v>
      </c>
      <c r="Q839" s="24">
        <v>12</v>
      </c>
      <c r="R839" s="23" t="s">
        <v>41</v>
      </c>
      <c r="S839" s="23">
        <v>2015</v>
      </c>
      <c r="T839" s="23">
        <v>0.67430000000000001</v>
      </c>
      <c r="U839" s="23">
        <v>0.17810000000000001</v>
      </c>
      <c r="V839" s="23">
        <v>2021</v>
      </c>
      <c r="W839" s="25">
        <v>0</v>
      </c>
      <c r="X839" s="25">
        <v>0</v>
      </c>
      <c r="Y839" s="25">
        <v>0</v>
      </c>
      <c r="Z839" s="25">
        <v>0</v>
      </c>
      <c r="AA839" s="25">
        <v>0</v>
      </c>
      <c r="AB839" s="25">
        <v>0</v>
      </c>
      <c r="AC839" s="25">
        <v>0</v>
      </c>
      <c r="AD839" s="25">
        <v>0</v>
      </c>
      <c r="AE839" s="25">
        <v>0</v>
      </c>
      <c r="AF839" s="25">
        <v>0</v>
      </c>
      <c r="AG839" s="25">
        <v>0</v>
      </c>
      <c r="AH839" s="25">
        <v>1</v>
      </c>
      <c r="AI839" s="25">
        <v>0</v>
      </c>
      <c r="AJ839" s="25">
        <v>0</v>
      </c>
    </row>
    <row r="840" spans="1:36" x14ac:dyDescent="0.35">
      <c r="A840" s="23" t="s">
        <v>2933</v>
      </c>
      <c r="B840" s="23" t="s">
        <v>1904</v>
      </c>
      <c r="C840" s="23" t="s">
        <v>1905</v>
      </c>
      <c r="D840" s="23" t="s">
        <v>2988</v>
      </c>
      <c r="E840" s="24">
        <v>97.568327877945151</v>
      </c>
      <c r="F840" s="23" t="s">
        <v>33</v>
      </c>
      <c r="G840" s="24">
        <v>93.790753343705276</v>
      </c>
      <c r="H840" s="23" t="s">
        <v>33</v>
      </c>
      <c r="I840" s="24">
        <v>89.320778038055025</v>
      </c>
      <c r="J840" s="23" t="s">
        <v>33</v>
      </c>
      <c r="K840" s="24">
        <v>0</v>
      </c>
      <c r="L840" s="24">
        <v>0</v>
      </c>
      <c r="M840" s="23">
        <v>1995</v>
      </c>
      <c r="N840" s="24">
        <v>346305.94</v>
      </c>
      <c r="O840" s="24">
        <v>190744</v>
      </c>
      <c r="P840" s="25">
        <v>0.55079621215853247</v>
      </c>
      <c r="Q840" s="24">
        <v>0</v>
      </c>
      <c r="R840" s="23" t="s">
        <v>41</v>
      </c>
      <c r="S840" s="23">
        <v>2024</v>
      </c>
      <c r="T840" s="23">
        <v>0.57999999999999996</v>
      </c>
      <c r="U840" s="23">
        <v>0.16800000000000001</v>
      </c>
      <c r="V840" s="23" t="s">
        <v>33</v>
      </c>
      <c r="W840" s="25">
        <v>0</v>
      </c>
      <c r="X840" s="25">
        <v>0</v>
      </c>
      <c r="Y840" s="25">
        <v>0</v>
      </c>
      <c r="Z840" s="25">
        <v>0</v>
      </c>
      <c r="AA840" s="25">
        <v>0</v>
      </c>
      <c r="AB840" s="25">
        <v>0</v>
      </c>
      <c r="AC840" s="25">
        <v>0</v>
      </c>
      <c r="AD840" s="25">
        <v>0</v>
      </c>
      <c r="AE840" s="25">
        <v>0</v>
      </c>
      <c r="AF840" s="25">
        <v>0</v>
      </c>
      <c r="AG840" s="25">
        <v>1</v>
      </c>
      <c r="AH840" s="25">
        <v>0</v>
      </c>
      <c r="AI840" s="25">
        <v>0</v>
      </c>
      <c r="AJ840" s="25">
        <v>0</v>
      </c>
    </row>
    <row r="841" spans="1:36" x14ac:dyDescent="0.35">
      <c r="A841" s="23" t="s">
        <v>2664</v>
      </c>
      <c r="B841" s="23" t="s">
        <v>2665</v>
      </c>
      <c r="C841" s="23" t="s">
        <v>2666</v>
      </c>
      <c r="D841" s="23" t="s">
        <v>2989</v>
      </c>
      <c r="E841" s="24">
        <v>109.69940451355964</v>
      </c>
      <c r="F841" s="23" t="s">
        <v>33</v>
      </c>
      <c r="G841" s="24">
        <v>128.15551299070739</v>
      </c>
      <c r="H841" s="23" t="s">
        <v>33</v>
      </c>
      <c r="I841" s="24">
        <v>133.18008723686705</v>
      </c>
      <c r="J841" s="23" t="s">
        <v>33</v>
      </c>
      <c r="K841" s="24">
        <v>0</v>
      </c>
      <c r="L841" s="24">
        <v>0</v>
      </c>
      <c r="M841" s="23">
        <v>2017</v>
      </c>
      <c r="N841" s="24">
        <v>5273</v>
      </c>
      <c r="O841" s="24">
        <v>170</v>
      </c>
      <c r="P841" s="25">
        <v>3.223971173904798E-2</v>
      </c>
      <c r="Q841" s="24">
        <v>0</v>
      </c>
      <c r="R841" s="23" t="s">
        <v>2653</v>
      </c>
      <c r="S841" s="23">
        <v>0</v>
      </c>
      <c r="T841" s="23">
        <v>0</v>
      </c>
      <c r="U841" s="23">
        <v>0</v>
      </c>
      <c r="V841" s="23">
        <v>0</v>
      </c>
      <c r="W841" s="25">
        <v>0</v>
      </c>
      <c r="X841" s="25">
        <v>0</v>
      </c>
      <c r="Y841" s="25">
        <v>0</v>
      </c>
      <c r="Z841" s="25">
        <v>0</v>
      </c>
      <c r="AA841" s="25">
        <v>0</v>
      </c>
      <c r="AB841" s="25">
        <v>0</v>
      </c>
      <c r="AC841" s="25">
        <v>0</v>
      </c>
      <c r="AD841" s="25">
        <v>0</v>
      </c>
      <c r="AE841" s="25">
        <v>0</v>
      </c>
      <c r="AF841" s="25">
        <v>0</v>
      </c>
      <c r="AG841" s="25">
        <v>0</v>
      </c>
      <c r="AH841" s="25">
        <v>1</v>
      </c>
      <c r="AI841" s="25">
        <v>0</v>
      </c>
      <c r="AJ841" s="25">
        <v>0</v>
      </c>
    </row>
    <row r="842" spans="1:36" x14ac:dyDescent="0.35">
      <c r="A842" s="23" t="s">
        <v>325</v>
      </c>
      <c r="B842" s="23" t="s">
        <v>326</v>
      </c>
      <c r="C842" s="23" t="s">
        <v>327</v>
      </c>
      <c r="D842" s="23" t="s">
        <v>40</v>
      </c>
      <c r="E842" s="24">
        <v>97.334511409424877</v>
      </c>
      <c r="F842" s="23" t="s">
        <v>33</v>
      </c>
      <c r="G842" s="24">
        <v>103.15234695856407</v>
      </c>
      <c r="H842" s="23" t="s">
        <v>33</v>
      </c>
      <c r="I842" s="24">
        <v>107.73947639466483</v>
      </c>
      <c r="J842" s="23" t="s">
        <v>33</v>
      </c>
      <c r="K842" s="24">
        <v>0</v>
      </c>
      <c r="L842" s="24">
        <v>0</v>
      </c>
      <c r="M842" s="23">
        <v>1983</v>
      </c>
      <c r="N842" s="24">
        <v>46409</v>
      </c>
      <c r="O842" s="24">
        <v>22000</v>
      </c>
      <c r="P842" s="25">
        <v>0.47404598246029866</v>
      </c>
      <c r="Q842" s="24">
        <v>0</v>
      </c>
      <c r="R842" s="23" t="s">
        <v>41</v>
      </c>
      <c r="S842" s="23">
        <v>2018</v>
      </c>
      <c r="T842" s="23">
        <v>200</v>
      </c>
      <c r="U842" s="23">
        <v>200</v>
      </c>
      <c r="V842" s="23" t="s">
        <v>33</v>
      </c>
      <c r="W842" s="25">
        <v>0</v>
      </c>
      <c r="X842" s="25">
        <v>0.50865133917990046</v>
      </c>
      <c r="Y842" s="25">
        <v>0.49134866082009954</v>
      </c>
      <c r="Z842" s="25">
        <v>0</v>
      </c>
      <c r="AA842" s="25">
        <v>0</v>
      </c>
      <c r="AB842" s="25">
        <v>0</v>
      </c>
      <c r="AC842" s="25">
        <v>0</v>
      </c>
      <c r="AD842" s="25">
        <v>0</v>
      </c>
      <c r="AE842" s="25">
        <v>0</v>
      </c>
      <c r="AF842" s="25">
        <v>0</v>
      </c>
      <c r="AG842" s="25">
        <v>0</v>
      </c>
      <c r="AH842" s="25">
        <v>0</v>
      </c>
      <c r="AI842" s="25">
        <v>0</v>
      </c>
      <c r="AJ842" s="25">
        <v>0</v>
      </c>
    </row>
    <row r="843" spans="1:36" x14ac:dyDescent="0.35">
      <c r="A843" s="23" t="s">
        <v>120</v>
      </c>
      <c r="B843" s="23" t="s">
        <v>121</v>
      </c>
      <c r="C843" s="23" t="s">
        <v>122</v>
      </c>
      <c r="D843" s="23" t="s">
        <v>40</v>
      </c>
      <c r="E843" s="24">
        <v>136.75123505968347</v>
      </c>
      <c r="F843" s="23" t="s">
        <v>33</v>
      </c>
      <c r="G843" s="24">
        <v>138.92084417267827</v>
      </c>
      <c r="H843" s="23" t="s">
        <v>33</v>
      </c>
      <c r="I843" s="24">
        <v>143.83586006390507</v>
      </c>
      <c r="J843" s="23" t="s">
        <v>33</v>
      </c>
      <c r="K843" s="24">
        <v>0</v>
      </c>
      <c r="L843" s="24">
        <v>0</v>
      </c>
      <c r="M843" s="23">
        <v>2008</v>
      </c>
      <c r="N843" s="24">
        <v>41157.93</v>
      </c>
      <c r="O843" s="24">
        <v>41158</v>
      </c>
      <c r="P843" s="25">
        <v>1.0000017007658062</v>
      </c>
      <c r="Q843" s="24">
        <v>0</v>
      </c>
      <c r="R843" s="23" t="s">
        <v>41</v>
      </c>
      <c r="S843" s="23">
        <v>2018</v>
      </c>
      <c r="T843" s="23">
        <v>0.59899999999999998</v>
      </c>
      <c r="U843" s="23">
        <v>0</v>
      </c>
      <c r="V843" s="23" t="s">
        <v>33</v>
      </c>
      <c r="W843" s="25">
        <v>0</v>
      </c>
      <c r="X843" s="25">
        <v>0.52809409997052825</v>
      </c>
      <c r="Y843" s="25">
        <v>0.47190590002947186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  <c r="AE843" s="25">
        <v>0</v>
      </c>
      <c r="AF843" s="25">
        <v>0</v>
      </c>
      <c r="AG843" s="25">
        <v>0</v>
      </c>
      <c r="AH843" s="25">
        <v>0</v>
      </c>
      <c r="AI843" s="25">
        <v>0</v>
      </c>
      <c r="AJ843" s="25">
        <v>0</v>
      </c>
    </row>
    <row r="844" spans="1:36" x14ac:dyDescent="0.35">
      <c r="A844" s="23" t="s">
        <v>1844</v>
      </c>
      <c r="B844" s="23" t="s">
        <v>1845</v>
      </c>
      <c r="C844" s="23" t="s">
        <v>1846</v>
      </c>
      <c r="D844" s="23" t="s">
        <v>60</v>
      </c>
      <c r="E844" s="24">
        <v>158.29639364945851</v>
      </c>
      <c r="F844" s="23" t="s">
        <v>49</v>
      </c>
      <c r="G844" s="24">
        <v>184.40304209161323</v>
      </c>
      <c r="H844" s="23" t="s">
        <v>31</v>
      </c>
      <c r="I844" s="24">
        <v>169.9909578382925</v>
      </c>
      <c r="J844" s="23" t="s">
        <v>49</v>
      </c>
      <c r="K844" s="24">
        <v>0</v>
      </c>
      <c r="L844" s="24">
        <v>0</v>
      </c>
      <c r="M844" s="23">
        <v>1995</v>
      </c>
      <c r="N844" s="24">
        <v>28533</v>
      </c>
      <c r="O844" s="24">
        <v>19537</v>
      </c>
      <c r="P844" s="25">
        <v>0.68471594294325866</v>
      </c>
      <c r="Q844" s="24">
        <v>0</v>
      </c>
      <c r="R844" s="23" t="s">
        <v>41</v>
      </c>
      <c r="S844" s="23">
        <v>2015</v>
      </c>
      <c r="T844" s="23">
        <v>0.63</v>
      </c>
      <c r="U844" s="23">
        <v>0</v>
      </c>
      <c r="V844" s="23" t="s">
        <v>33</v>
      </c>
      <c r="W844" s="25">
        <v>0</v>
      </c>
      <c r="X844" s="25">
        <v>1</v>
      </c>
      <c r="Y844" s="25">
        <v>0</v>
      </c>
      <c r="Z844" s="25">
        <v>0</v>
      </c>
      <c r="AA844" s="25">
        <v>0</v>
      </c>
      <c r="AB844" s="25">
        <v>0</v>
      </c>
      <c r="AC844" s="25">
        <v>0</v>
      </c>
      <c r="AD844" s="25">
        <v>0</v>
      </c>
      <c r="AE844" s="25">
        <v>0</v>
      </c>
      <c r="AF844" s="25">
        <v>0</v>
      </c>
      <c r="AG844" s="25">
        <v>0</v>
      </c>
      <c r="AH844" s="25">
        <v>0</v>
      </c>
      <c r="AI844" s="25">
        <v>0</v>
      </c>
      <c r="AJ844" s="25">
        <v>0</v>
      </c>
    </row>
    <row r="845" spans="1:36" x14ac:dyDescent="0.35">
      <c r="A845" s="23" t="s">
        <v>1146</v>
      </c>
      <c r="B845" s="23" t="s">
        <v>1147</v>
      </c>
      <c r="C845" s="23" t="s">
        <v>1148</v>
      </c>
      <c r="D845" s="23" t="s">
        <v>2989</v>
      </c>
      <c r="E845" s="24">
        <v>418.27776601949836</v>
      </c>
      <c r="F845" s="23" t="s">
        <v>33</v>
      </c>
      <c r="G845" s="24">
        <v>419.76939505041247</v>
      </c>
      <c r="H845" s="23" t="s">
        <v>33</v>
      </c>
      <c r="I845" s="24">
        <v>427.20605699525038</v>
      </c>
      <c r="J845" s="23" t="s">
        <v>33</v>
      </c>
      <c r="K845" s="24">
        <v>59.505124572952255</v>
      </c>
      <c r="L845" s="24">
        <v>119.7589367552704</v>
      </c>
      <c r="M845" s="23">
        <v>2000</v>
      </c>
      <c r="N845" s="24">
        <v>12001</v>
      </c>
      <c r="O845" s="24">
        <v>7425</v>
      </c>
      <c r="P845" s="25">
        <v>0.61869844179651701</v>
      </c>
      <c r="Q845" s="24">
        <v>0</v>
      </c>
      <c r="R845" s="23" t="s">
        <v>41</v>
      </c>
      <c r="S845" s="23">
        <v>2018</v>
      </c>
      <c r="T845" s="23">
        <v>0.6</v>
      </c>
      <c r="U845" s="23">
        <v>0</v>
      </c>
      <c r="V845" s="23" t="s">
        <v>33</v>
      </c>
      <c r="W845" s="25">
        <v>0</v>
      </c>
      <c r="X845" s="25">
        <v>0</v>
      </c>
      <c r="Y845" s="25">
        <v>0</v>
      </c>
      <c r="Z845" s="25">
        <v>0</v>
      </c>
      <c r="AA845" s="25">
        <v>0</v>
      </c>
      <c r="AB845" s="25">
        <v>0</v>
      </c>
      <c r="AC845" s="25">
        <v>0</v>
      </c>
      <c r="AD845" s="25">
        <v>0</v>
      </c>
      <c r="AE845" s="25">
        <v>0</v>
      </c>
      <c r="AF845" s="25">
        <v>0</v>
      </c>
      <c r="AG845" s="25">
        <v>0</v>
      </c>
      <c r="AH845" s="25">
        <v>1</v>
      </c>
      <c r="AI845" s="25">
        <v>0</v>
      </c>
      <c r="AJ845" s="25">
        <v>0</v>
      </c>
    </row>
    <row r="846" spans="1:36" x14ac:dyDescent="0.35">
      <c r="A846" s="23" t="s">
        <v>1469</v>
      </c>
      <c r="B846" s="23" t="s">
        <v>1470</v>
      </c>
      <c r="C846" s="23" t="s">
        <v>1471</v>
      </c>
      <c r="D846" s="23" t="s">
        <v>60</v>
      </c>
      <c r="E846" s="24">
        <v>192.20850486508175</v>
      </c>
      <c r="F846" s="23" t="s">
        <v>31</v>
      </c>
      <c r="G846" s="24">
        <v>201.87838549503462</v>
      </c>
      <c r="H846" s="23" t="s">
        <v>31</v>
      </c>
      <c r="I846" s="24">
        <v>205.83487511284983</v>
      </c>
      <c r="J846" s="23" t="s">
        <v>31</v>
      </c>
      <c r="K846" s="24">
        <v>2.1890360116360719</v>
      </c>
      <c r="L846" s="24">
        <v>4.8105125890259801</v>
      </c>
      <c r="M846" s="23">
        <v>1983</v>
      </c>
      <c r="N846" s="24">
        <v>19938</v>
      </c>
      <c r="O846" s="24">
        <v>14629</v>
      </c>
      <c r="P846" s="25">
        <v>0.73372454609288795</v>
      </c>
      <c r="Q846" s="24">
        <v>0</v>
      </c>
      <c r="R846" s="23" t="s">
        <v>45</v>
      </c>
      <c r="S846" s="23">
        <v>29</v>
      </c>
      <c r="T846" s="23">
        <v>1.3460000000000001</v>
      </c>
      <c r="U846" s="23">
        <v>0.35</v>
      </c>
      <c r="V846" s="23">
        <v>2024</v>
      </c>
      <c r="W846" s="25">
        <v>0</v>
      </c>
      <c r="X846" s="25">
        <v>1</v>
      </c>
      <c r="Y846" s="25">
        <v>0</v>
      </c>
      <c r="Z846" s="25">
        <v>0</v>
      </c>
      <c r="AA846" s="25">
        <v>0</v>
      </c>
      <c r="AB846" s="25">
        <v>0</v>
      </c>
      <c r="AC846" s="25">
        <v>0</v>
      </c>
      <c r="AD846" s="25">
        <v>0</v>
      </c>
      <c r="AE846" s="25">
        <v>0</v>
      </c>
      <c r="AF846" s="25">
        <v>0</v>
      </c>
      <c r="AG846" s="25">
        <v>0</v>
      </c>
      <c r="AH846" s="25">
        <v>0</v>
      </c>
      <c r="AI846" s="25">
        <v>0</v>
      </c>
      <c r="AJ846" s="25">
        <v>0</v>
      </c>
    </row>
    <row r="847" spans="1:36" x14ac:dyDescent="0.35">
      <c r="A847" s="23" t="s">
        <v>1820</v>
      </c>
      <c r="B847" s="23" t="s">
        <v>1821</v>
      </c>
      <c r="C847" s="23" t="s">
        <v>1822</v>
      </c>
      <c r="D847" s="23" t="s">
        <v>40</v>
      </c>
      <c r="E847" s="24">
        <v>801.34348571661883</v>
      </c>
      <c r="F847" s="23" t="s">
        <v>33</v>
      </c>
      <c r="G847" s="24">
        <v>765.96924751963206</v>
      </c>
      <c r="H847" s="23" t="s">
        <v>33</v>
      </c>
      <c r="I847" s="24">
        <v>726.57658314846753</v>
      </c>
      <c r="J847" s="23" t="s">
        <v>33</v>
      </c>
      <c r="K847" s="24">
        <v>0</v>
      </c>
      <c r="L847" s="24">
        <v>0</v>
      </c>
      <c r="M847" s="23">
        <v>2017</v>
      </c>
      <c r="N847" s="24">
        <v>14695.4</v>
      </c>
      <c r="O847" s="24">
        <v>13700</v>
      </c>
      <c r="P847" s="25">
        <v>0.93226451814853628</v>
      </c>
      <c r="Q847" s="24">
        <v>0</v>
      </c>
      <c r="R847" s="23" t="s">
        <v>32</v>
      </c>
      <c r="S847" s="23">
        <v>2016</v>
      </c>
      <c r="T847" s="23">
        <v>0</v>
      </c>
      <c r="U847" s="23">
        <v>0</v>
      </c>
      <c r="V847" s="23" t="s">
        <v>33</v>
      </c>
      <c r="W847" s="25">
        <v>0</v>
      </c>
      <c r="X847" s="25">
        <v>0.74144377924439631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  <c r="AE847" s="25">
        <v>0</v>
      </c>
      <c r="AF847" s="25">
        <v>0</v>
      </c>
      <c r="AG847" s="25">
        <v>0</v>
      </c>
      <c r="AH847" s="25">
        <v>0</v>
      </c>
      <c r="AI847" s="25">
        <v>0</v>
      </c>
      <c r="AJ847" s="25">
        <v>0.25855622075560375</v>
      </c>
    </row>
    <row r="848" spans="1:36" x14ac:dyDescent="0.35">
      <c r="A848" s="23" t="s">
        <v>1855</v>
      </c>
      <c r="B848" s="23" t="s">
        <v>1856</v>
      </c>
      <c r="C848" s="23" t="s">
        <v>1857</v>
      </c>
      <c r="D848" s="23" t="s">
        <v>40</v>
      </c>
      <c r="E848" s="24">
        <v>215.26128718404431</v>
      </c>
      <c r="F848" s="23" t="s">
        <v>33</v>
      </c>
      <c r="G848" s="24">
        <v>218.13973884898365</v>
      </c>
      <c r="H848" s="23" t="s">
        <v>33</v>
      </c>
      <c r="I848" s="24">
        <v>224.4838042497756</v>
      </c>
      <c r="J848" s="23" t="s">
        <v>33</v>
      </c>
      <c r="K848" s="24">
        <v>0</v>
      </c>
      <c r="L848" s="24">
        <v>0</v>
      </c>
      <c r="M848" s="23">
        <v>2002</v>
      </c>
      <c r="N848" s="24">
        <v>53610.36</v>
      </c>
      <c r="O848" s="24">
        <v>42866</v>
      </c>
      <c r="P848" s="25">
        <v>0.79958425946029832</v>
      </c>
      <c r="Q848" s="24">
        <v>0</v>
      </c>
      <c r="R848" s="23" t="s">
        <v>41</v>
      </c>
      <c r="S848" s="23">
        <v>2012</v>
      </c>
      <c r="T848" s="23">
        <v>0.80600000000000005</v>
      </c>
      <c r="U848" s="23">
        <v>0</v>
      </c>
      <c r="V848" s="23" t="s">
        <v>33</v>
      </c>
      <c r="W848" s="25">
        <v>0</v>
      </c>
      <c r="X848" s="25">
        <v>0.50174165045456109</v>
      </c>
      <c r="Y848" s="25">
        <v>0.49825834954543896</v>
      </c>
      <c r="Z848" s="25">
        <v>0</v>
      </c>
      <c r="AA848" s="25">
        <v>0</v>
      </c>
      <c r="AB848" s="25">
        <v>0</v>
      </c>
      <c r="AC848" s="25">
        <v>0</v>
      </c>
      <c r="AD848" s="25">
        <v>0</v>
      </c>
      <c r="AE848" s="25">
        <v>0</v>
      </c>
      <c r="AF848" s="25">
        <v>0</v>
      </c>
      <c r="AG848" s="25">
        <v>0</v>
      </c>
      <c r="AH848" s="25">
        <v>0</v>
      </c>
      <c r="AI848" s="25">
        <v>0</v>
      </c>
      <c r="AJ848" s="25">
        <v>0</v>
      </c>
    </row>
    <row r="849" spans="1:36" x14ac:dyDescent="0.35">
      <c r="A849" s="23" t="s">
        <v>185</v>
      </c>
      <c r="B849" s="23" t="s">
        <v>186</v>
      </c>
      <c r="C849" s="23" t="s">
        <v>187</v>
      </c>
      <c r="D849" s="23" t="s">
        <v>40</v>
      </c>
      <c r="E849" s="24">
        <v>110.27808162169418</v>
      </c>
      <c r="F849" s="23" t="s">
        <v>33</v>
      </c>
      <c r="G849" s="24">
        <v>114.79247650691367</v>
      </c>
      <c r="H849" s="23" t="s">
        <v>33</v>
      </c>
      <c r="I849" s="24">
        <v>127.08609242851388</v>
      </c>
      <c r="J849" s="23" t="s">
        <v>33</v>
      </c>
      <c r="K849" s="24">
        <v>0.67468787756745874</v>
      </c>
      <c r="L849" s="24">
        <v>1.8398442743992482</v>
      </c>
      <c r="M849" s="23">
        <v>1999</v>
      </c>
      <c r="N849" s="24">
        <v>29796</v>
      </c>
      <c r="O849" s="24">
        <v>11918</v>
      </c>
      <c r="P849" s="25">
        <v>0.39998657537924553</v>
      </c>
      <c r="Q849" s="24">
        <v>0</v>
      </c>
      <c r="R849" s="23" t="s">
        <v>32</v>
      </c>
      <c r="S849" s="23">
        <v>0</v>
      </c>
      <c r="T849" s="23">
        <v>450</v>
      </c>
      <c r="U849" s="23">
        <v>0</v>
      </c>
      <c r="V849" s="23" t="s">
        <v>33</v>
      </c>
      <c r="W849" s="25">
        <v>0</v>
      </c>
      <c r="X849" s="25">
        <v>0.64364826313139789</v>
      </c>
      <c r="Y849" s="25">
        <v>0.35635173686860211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  <c r="AE849" s="25">
        <v>0</v>
      </c>
      <c r="AF849" s="25">
        <v>0</v>
      </c>
      <c r="AG849" s="25">
        <v>0</v>
      </c>
      <c r="AH849" s="25">
        <v>0</v>
      </c>
      <c r="AI849" s="25">
        <v>0</v>
      </c>
      <c r="AJ849" s="25">
        <v>0</v>
      </c>
    </row>
    <row r="850" spans="1:36" x14ac:dyDescent="0.35">
      <c r="A850" s="23" t="s">
        <v>680</v>
      </c>
      <c r="B850" s="23" t="s">
        <v>681</v>
      </c>
      <c r="C850" s="23" t="s">
        <v>682</v>
      </c>
      <c r="D850" s="23" t="s">
        <v>2989</v>
      </c>
      <c r="E850" s="24">
        <v>370.45303862775967</v>
      </c>
      <c r="F850" s="23" t="s">
        <v>33</v>
      </c>
      <c r="G850" s="24">
        <v>394.11810278401288</v>
      </c>
      <c r="H850" s="23" t="s">
        <v>33</v>
      </c>
      <c r="I850" s="24">
        <v>383.45284599149045</v>
      </c>
      <c r="J850" s="23" t="s">
        <v>33</v>
      </c>
      <c r="K850" s="24">
        <v>0</v>
      </c>
      <c r="L850" s="24">
        <v>0</v>
      </c>
      <c r="M850" s="23">
        <v>1981</v>
      </c>
      <c r="N850" s="24">
        <v>5969.8</v>
      </c>
      <c r="O850" s="24">
        <v>3254.4</v>
      </c>
      <c r="P850" s="25">
        <v>0.54514389091761872</v>
      </c>
      <c r="Q850" s="24">
        <v>0</v>
      </c>
      <c r="R850" s="23" t="s">
        <v>81</v>
      </c>
      <c r="S850" s="23">
        <v>0</v>
      </c>
      <c r="T850" s="23">
        <v>1.21</v>
      </c>
      <c r="U850" s="23">
        <v>0</v>
      </c>
      <c r="V850" s="23" t="s">
        <v>33</v>
      </c>
      <c r="W850" s="25">
        <v>0</v>
      </c>
      <c r="X850" s="25">
        <v>0</v>
      </c>
      <c r="Y850" s="25">
        <v>0</v>
      </c>
      <c r="Z850" s="25">
        <v>0</v>
      </c>
      <c r="AA850" s="25">
        <v>0</v>
      </c>
      <c r="AB850" s="25">
        <v>0</v>
      </c>
      <c r="AC850" s="25">
        <v>0</v>
      </c>
      <c r="AD850" s="25">
        <v>0</v>
      </c>
      <c r="AE850" s="25">
        <v>0</v>
      </c>
      <c r="AF850" s="25">
        <v>0</v>
      </c>
      <c r="AG850" s="25">
        <v>0</v>
      </c>
      <c r="AH850" s="25">
        <v>1</v>
      </c>
      <c r="AI850" s="25">
        <v>0</v>
      </c>
      <c r="AJ850" s="25">
        <v>0</v>
      </c>
    </row>
    <row r="851" spans="1:36" x14ac:dyDescent="0.35">
      <c r="A851" s="23" t="s">
        <v>1817</v>
      </c>
      <c r="B851" s="23" t="s">
        <v>1818</v>
      </c>
      <c r="C851" s="23" t="s">
        <v>1819</v>
      </c>
      <c r="D851" s="23" t="s">
        <v>40</v>
      </c>
      <c r="E851" s="24">
        <v>277.13699671351651</v>
      </c>
      <c r="F851" s="23" t="s">
        <v>33</v>
      </c>
      <c r="G851" s="24">
        <v>292.12816900916016</v>
      </c>
      <c r="H851" s="23" t="s">
        <v>33</v>
      </c>
      <c r="I851" s="24">
        <v>307.00220544017901</v>
      </c>
      <c r="J851" s="23" t="s">
        <v>33</v>
      </c>
      <c r="K851" s="24">
        <v>0</v>
      </c>
      <c r="L851" s="24">
        <v>0</v>
      </c>
      <c r="M851" s="23">
        <v>2001</v>
      </c>
      <c r="N851" s="24">
        <v>28602</v>
      </c>
      <c r="O851" s="24">
        <v>28602</v>
      </c>
      <c r="P851" s="25">
        <v>1</v>
      </c>
      <c r="Q851" s="24">
        <v>0</v>
      </c>
      <c r="R851" s="23" t="s">
        <v>41</v>
      </c>
      <c r="S851" s="23">
        <v>2018</v>
      </c>
      <c r="T851" s="23">
        <v>0.6</v>
      </c>
      <c r="U851" s="23">
        <v>0</v>
      </c>
      <c r="V851" s="23" t="s">
        <v>33</v>
      </c>
      <c r="W851" s="25">
        <v>0</v>
      </c>
      <c r="X851" s="25">
        <v>0.80669206487742462</v>
      </c>
      <c r="Y851" s="25">
        <v>7.0443548707559579E-3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  <c r="AE851" s="25">
        <v>0</v>
      </c>
      <c r="AF851" s="25">
        <v>0</v>
      </c>
      <c r="AG851" s="25">
        <v>0</v>
      </c>
      <c r="AH851" s="25">
        <v>0</v>
      </c>
      <c r="AI851" s="25">
        <v>0</v>
      </c>
      <c r="AJ851" s="25">
        <v>0.18626358025181947</v>
      </c>
    </row>
    <row r="852" spans="1:36" x14ac:dyDescent="0.35">
      <c r="A852" s="23" t="s">
        <v>1576</v>
      </c>
      <c r="B852" s="23" t="s">
        <v>1577</v>
      </c>
      <c r="C852" s="23" t="s">
        <v>1578</v>
      </c>
      <c r="D852" s="23" t="s">
        <v>40</v>
      </c>
      <c r="E852" s="24">
        <v>181.13462930073106</v>
      </c>
      <c r="F852" s="23" t="s">
        <v>33</v>
      </c>
      <c r="G852" s="24">
        <v>176.47336458634504</v>
      </c>
      <c r="H852" s="23" t="s">
        <v>33</v>
      </c>
      <c r="I852" s="24">
        <v>148.88233488910001</v>
      </c>
      <c r="J852" s="23" t="s">
        <v>33</v>
      </c>
      <c r="K852" s="24" t="s">
        <v>70</v>
      </c>
      <c r="L852" s="24" t="s">
        <v>70</v>
      </c>
      <c r="M852" s="23">
        <v>1992</v>
      </c>
      <c r="N852" s="24">
        <v>24211</v>
      </c>
      <c r="O852" s="24">
        <v>0</v>
      </c>
      <c r="P852" s="25">
        <v>0</v>
      </c>
      <c r="Q852" s="24" t="s">
        <v>70</v>
      </c>
      <c r="R852" s="23" t="s">
        <v>32</v>
      </c>
      <c r="S852" s="23">
        <v>2019</v>
      </c>
      <c r="T852" s="23">
        <v>0</v>
      </c>
      <c r="U852" s="23">
        <v>0</v>
      </c>
      <c r="V852" s="23" t="s">
        <v>33</v>
      </c>
      <c r="W852" s="25">
        <v>0</v>
      </c>
      <c r="X852" s="25">
        <v>0.66206392405279491</v>
      </c>
      <c r="Y852" s="25">
        <v>0</v>
      </c>
      <c r="Z852" s="25">
        <v>0</v>
      </c>
      <c r="AA852" s="25">
        <v>0</v>
      </c>
      <c r="AB852" s="25">
        <v>0</v>
      </c>
      <c r="AC852" s="25">
        <v>0</v>
      </c>
      <c r="AD852" s="25">
        <v>0</v>
      </c>
      <c r="AE852" s="25">
        <v>0</v>
      </c>
      <c r="AF852" s="25">
        <v>0</v>
      </c>
      <c r="AG852" s="25">
        <v>0</v>
      </c>
      <c r="AH852" s="25">
        <v>0</v>
      </c>
      <c r="AI852" s="25">
        <v>0</v>
      </c>
      <c r="AJ852" s="25">
        <v>0.33793607594720515</v>
      </c>
    </row>
    <row r="853" spans="1:36" x14ac:dyDescent="0.35">
      <c r="A853" s="23" t="s">
        <v>1883</v>
      </c>
      <c r="B853" s="23" t="s">
        <v>1878</v>
      </c>
      <c r="C853" s="23" t="s">
        <v>1879</v>
      </c>
      <c r="D853" s="23" t="s">
        <v>40</v>
      </c>
      <c r="E853" s="24">
        <v>247.41847363715394</v>
      </c>
      <c r="F853" s="23" t="s">
        <v>33</v>
      </c>
      <c r="G853" s="24">
        <v>246.56159993070142</v>
      </c>
      <c r="H853" s="23" t="s">
        <v>33</v>
      </c>
      <c r="I853" s="24">
        <v>261.29637822168735</v>
      </c>
      <c r="J853" s="23" t="s">
        <v>33</v>
      </c>
      <c r="K853" s="24">
        <v>8.0463939479250133</v>
      </c>
      <c r="L853" s="24">
        <v>25.777984711003313</v>
      </c>
      <c r="M853" s="23">
        <v>2008</v>
      </c>
      <c r="N853" s="24">
        <v>77577.36</v>
      </c>
      <c r="O853" s="24">
        <v>77577.36</v>
      </c>
      <c r="P853" s="25">
        <v>1</v>
      </c>
      <c r="Q853" s="24">
        <v>0</v>
      </c>
      <c r="R853" s="23" t="s">
        <v>41</v>
      </c>
      <c r="S853" s="23">
        <v>2006</v>
      </c>
      <c r="T853" s="23">
        <v>0.68</v>
      </c>
      <c r="U853" s="23">
        <v>0.86</v>
      </c>
      <c r="V853" s="23" t="s">
        <v>33</v>
      </c>
      <c r="W853" s="25">
        <v>0</v>
      </c>
      <c r="X853" s="25">
        <v>0.60338596208997053</v>
      </c>
      <c r="Y853" s="25">
        <v>0.39661403791002942</v>
      </c>
      <c r="Z853" s="25">
        <v>0</v>
      </c>
      <c r="AA853" s="25">
        <v>0</v>
      </c>
      <c r="AB853" s="25">
        <v>0</v>
      </c>
      <c r="AC853" s="25">
        <v>0</v>
      </c>
      <c r="AD853" s="25">
        <v>0</v>
      </c>
      <c r="AE853" s="25">
        <v>0</v>
      </c>
      <c r="AF853" s="25">
        <v>0</v>
      </c>
      <c r="AG853" s="25">
        <v>0</v>
      </c>
      <c r="AH853" s="25">
        <v>0</v>
      </c>
      <c r="AI853" s="25">
        <v>0</v>
      </c>
      <c r="AJ853" s="25">
        <v>0</v>
      </c>
    </row>
    <row r="854" spans="1:36" x14ac:dyDescent="0.35">
      <c r="A854" s="23" t="s">
        <v>2269</v>
      </c>
      <c r="B854" s="23" t="s">
        <v>2270</v>
      </c>
      <c r="C854" s="23" t="s">
        <v>2271</v>
      </c>
      <c r="D854" s="23" t="s">
        <v>30</v>
      </c>
      <c r="E854" s="24">
        <v>304.82808225320821</v>
      </c>
      <c r="F854" s="23" t="s">
        <v>33</v>
      </c>
      <c r="G854" s="24">
        <v>322.48445687685506</v>
      </c>
      <c r="H854" s="23" t="s">
        <v>36</v>
      </c>
      <c r="I854" s="24">
        <v>322.39987572334564</v>
      </c>
      <c r="J854" s="23" t="s">
        <v>36</v>
      </c>
      <c r="K854" s="24">
        <v>22.61875680638893</v>
      </c>
      <c r="L854" s="24">
        <v>63.749439473852789</v>
      </c>
      <c r="M854" s="23">
        <v>1983</v>
      </c>
      <c r="N854" s="24">
        <v>46831</v>
      </c>
      <c r="O854" s="24">
        <v>38915</v>
      </c>
      <c r="P854" s="25">
        <v>0.83096666737844593</v>
      </c>
      <c r="Q854" s="24">
        <v>0</v>
      </c>
      <c r="R854" s="23" t="s">
        <v>41</v>
      </c>
      <c r="S854" s="23">
        <v>2023</v>
      </c>
      <c r="T854" s="23">
        <v>0.58599999999999997</v>
      </c>
      <c r="U854" s="23">
        <v>0.24360000000000001</v>
      </c>
      <c r="V854" s="23">
        <v>2023</v>
      </c>
      <c r="W854" s="25">
        <v>0</v>
      </c>
      <c r="X854" s="25">
        <v>0</v>
      </c>
      <c r="Y854" s="25">
        <v>1</v>
      </c>
      <c r="Z854" s="25">
        <v>0</v>
      </c>
      <c r="AA854" s="25">
        <v>0</v>
      </c>
      <c r="AB854" s="25">
        <v>0</v>
      </c>
      <c r="AC854" s="25">
        <v>0</v>
      </c>
      <c r="AD854" s="25">
        <v>0</v>
      </c>
      <c r="AE854" s="25">
        <v>0</v>
      </c>
      <c r="AF854" s="25">
        <v>0</v>
      </c>
      <c r="AG854" s="25">
        <v>0</v>
      </c>
      <c r="AH854" s="25">
        <v>0</v>
      </c>
      <c r="AI854" s="25">
        <v>0</v>
      </c>
      <c r="AJ854" s="25">
        <v>0</v>
      </c>
    </row>
    <row r="855" spans="1:36" x14ac:dyDescent="0.35">
      <c r="A855" s="23" t="s">
        <v>1558</v>
      </c>
      <c r="B855" s="23" t="s">
        <v>1559</v>
      </c>
      <c r="C855" s="23" t="s">
        <v>1560</v>
      </c>
      <c r="D855" s="23" t="s">
        <v>70</v>
      </c>
      <c r="E855" s="24" t="s">
        <v>70</v>
      </c>
      <c r="F855" s="23" t="s">
        <v>70</v>
      </c>
      <c r="G855" s="24" t="s">
        <v>70</v>
      </c>
      <c r="H855" s="23" t="s">
        <v>70</v>
      </c>
      <c r="I855" s="24" t="s">
        <v>70</v>
      </c>
      <c r="J855" s="23" t="s">
        <v>70</v>
      </c>
      <c r="K855" s="24" t="s">
        <v>70</v>
      </c>
      <c r="L855" s="24" t="s">
        <v>70</v>
      </c>
      <c r="M855" s="23">
        <v>1992</v>
      </c>
      <c r="N855" s="24" t="s">
        <v>70</v>
      </c>
      <c r="O855" s="24" t="s">
        <v>70</v>
      </c>
      <c r="P855" s="25" t="s">
        <v>33</v>
      </c>
      <c r="Q855" s="24" t="s">
        <v>70</v>
      </c>
      <c r="R855" s="23" t="s">
        <v>32</v>
      </c>
      <c r="S855" s="23">
        <v>2019</v>
      </c>
      <c r="T855" s="23">
        <v>0</v>
      </c>
      <c r="U855" s="23">
        <v>0</v>
      </c>
      <c r="V855" s="23" t="s">
        <v>33</v>
      </c>
      <c r="W855" s="25" t="s">
        <v>70</v>
      </c>
      <c r="X855" s="25" t="s">
        <v>70</v>
      </c>
      <c r="Y855" s="25" t="s">
        <v>70</v>
      </c>
      <c r="Z855" s="25" t="s">
        <v>70</v>
      </c>
      <c r="AA855" s="25" t="s">
        <v>70</v>
      </c>
      <c r="AB855" s="25" t="s">
        <v>70</v>
      </c>
      <c r="AC855" s="25" t="s">
        <v>70</v>
      </c>
      <c r="AD855" s="25" t="s">
        <v>70</v>
      </c>
      <c r="AE855" s="25" t="s">
        <v>70</v>
      </c>
      <c r="AF855" s="25" t="s">
        <v>70</v>
      </c>
      <c r="AG855" s="25" t="s">
        <v>70</v>
      </c>
      <c r="AH855" s="25" t="s">
        <v>70</v>
      </c>
      <c r="AI855" s="25" t="s">
        <v>70</v>
      </c>
      <c r="AJ855" s="25" t="s">
        <v>70</v>
      </c>
    </row>
    <row r="856" spans="1:36" x14ac:dyDescent="0.35">
      <c r="A856" s="23" t="s">
        <v>307</v>
      </c>
      <c r="B856" s="23" t="s">
        <v>308</v>
      </c>
      <c r="C856" s="23" t="s">
        <v>309</v>
      </c>
      <c r="D856" s="23" t="s">
        <v>2989</v>
      </c>
      <c r="E856" s="24">
        <v>132.60323940620782</v>
      </c>
      <c r="F856" s="23" t="s">
        <v>33</v>
      </c>
      <c r="G856" s="24">
        <v>131.67869635627531</v>
      </c>
      <c r="H856" s="23" t="s">
        <v>33</v>
      </c>
      <c r="I856" s="24">
        <v>133.25911740890689</v>
      </c>
      <c r="J856" s="23" t="s">
        <v>33</v>
      </c>
      <c r="K856" s="24">
        <v>6.5067746288798922</v>
      </c>
      <c r="L856" s="24">
        <v>11.390877192982456</v>
      </c>
      <c r="M856" s="23">
        <v>2004</v>
      </c>
      <c r="N856" s="24">
        <v>18525</v>
      </c>
      <c r="O856" s="24">
        <v>12273</v>
      </c>
      <c r="P856" s="25">
        <v>0.66251012145748989</v>
      </c>
      <c r="Q856" s="24">
        <v>0</v>
      </c>
      <c r="R856" s="23" t="s">
        <v>32</v>
      </c>
      <c r="S856" s="23">
        <v>2023</v>
      </c>
      <c r="T856" s="23">
        <v>0</v>
      </c>
      <c r="U856" s="23">
        <v>0</v>
      </c>
      <c r="V856" s="23" t="s">
        <v>33</v>
      </c>
      <c r="W856" s="25">
        <v>0</v>
      </c>
      <c r="X856" s="25">
        <v>0</v>
      </c>
      <c r="Y856" s="25">
        <v>0</v>
      </c>
      <c r="Z856" s="25">
        <v>0</v>
      </c>
      <c r="AA856" s="25">
        <v>0</v>
      </c>
      <c r="AB856" s="25">
        <v>0</v>
      </c>
      <c r="AC856" s="25">
        <v>0</v>
      </c>
      <c r="AD856" s="25">
        <v>0</v>
      </c>
      <c r="AE856" s="25">
        <v>0</v>
      </c>
      <c r="AF856" s="25">
        <v>0</v>
      </c>
      <c r="AG856" s="25">
        <v>0</v>
      </c>
      <c r="AH856" s="25">
        <v>1</v>
      </c>
      <c r="AI856" s="25">
        <v>0</v>
      </c>
      <c r="AJ856" s="25">
        <v>0</v>
      </c>
    </row>
    <row r="857" spans="1:36" x14ac:dyDescent="0.35">
      <c r="A857" s="23" t="s">
        <v>295</v>
      </c>
      <c r="B857" s="23" t="s">
        <v>2901</v>
      </c>
      <c r="C857" s="23" t="s">
        <v>296</v>
      </c>
      <c r="D857" s="23" t="s">
        <v>30</v>
      </c>
      <c r="E857" s="24">
        <v>575.57153184548088</v>
      </c>
      <c r="F857" s="23" t="s">
        <v>33</v>
      </c>
      <c r="G857" s="24">
        <v>603.25257655520136</v>
      </c>
      <c r="H857" s="23" t="s">
        <v>31</v>
      </c>
      <c r="I857" s="24">
        <v>644.33769555868616</v>
      </c>
      <c r="J857" s="23" t="s">
        <v>31</v>
      </c>
      <c r="K857" s="24">
        <v>52.549306739823535</v>
      </c>
      <c r="L857" s="24">
        <v>94.592830132720394</v>
      </c>
      <c r="M857" s="23">
        <v>2012</v>
      </c>
      <c r="N857" s="24">
        <v>26974</v>
      </c>
      <c r="O857" s="24">
        <v>16668</v>
      </c>
      <c r="P857" s="25">
        <v>0.61792837547267743</v>
      </c>
      <c r="Q857" s="24">
        <v>0</v>
      </c>
      <c r="R857" s="23" t="s">
        <v>41</v>
      </c>
      <c r="S857" s="23">
        <v>2018</v>
      </c>
      <c r="T857" s="23">
        <v>0.63</v>
      </c>
      <c r="U857" s="23">
        <v>0.3</v>
      </c>
      <c r="V857" s="23">
        <v>2021</v>
      </c>
      <c r="W857" s="25">
        <v>0</v>
      </c>
      <c r="X857" s="25">
        <v>0</v>
      </c>
      <c r="Y857" s="25">
        <v>1</v>
      </c>
      <c r="Z857" s="25">
        <v>0</v>
      </c>
      <c r="AA857" s="25">
        <v>0</v>
      </c>
      <c r="AB857" s="25">
        <v>0</v>
      </c>
      <c r="AC857" s="25">
        <v>0</v>
      </c>
      <c r="AD857" s="25">
        <v>0</v>
      </c>
      <c r="AE857" s="25">
        <v>0</v>
      </c>
      <c r="AF857" s="25">
        <v>0</v>
      </c>
      <c r="AG857" s="25">
        <v>0</v>
      </c>
      <c r="AH857" s="25">
        <v>0</v>
      </c>
      <c r="AI857" s="25">
        <v>0</v>
      </c>
      <c r="AJ857" s="25">
        <v>0</v>
      </c>
    </row>
    <row r="858" spans="1:36" x14ac:dyDescent="0.35">
      <c r="A858" s="23" t="s">
        <v>1324</v>
      </c>
      <c r="B858" s="23" t="s">
        <v>1325</v>
      </c>
      <c r="C858" s="23" t="s">
        <v>1326</v>
      </c>
      <c r="D858" s="23" t="s">
        <v>60</v>
      </c>
      <c r="E858" s="24">
        <v>114.14867759560777</v>
      </c>
      <c r="F858" s="23" t="s">
        <v>36</v>
      </c>
      <c r="G858" s="24">
        <v>111.59770894121577</v>
      </c>
      <c r="H858" s="23" t="s">
        <v>36</v>
      </c>
      <c r="I858" s="24">
        <v>104.15600735351853</v>
      </c>
      <c r="J858" s="23" t="s">
        <v>61</v>
      </c>
      <c r="K858" s="24">
        <v>0</v>
      </c>
      <c r="L858" s="24">
        <v>0</v>
      </c>
      <c r="M858" s="23">
        <v>1992</v>
      </c>
      <c r="N858" s="24">
        <v>63550.53</v>
      </c>
      <c r="O858" s="24">
        <v>47662.9</v>
      </c>
      <c r="P858" s="25">
        <v>0.75000003933877502</v>
      </c>
      <c r="Q858" s="24">
        <v>0</v>
      </c>
      <c r="R858" s="23" t="s">
        <v>41</v>
      </c>
      <c r="S858" s="23">
        <v>2013</v>
      </c>
      <c r="T858" s="23">
        <v>0.65</v>
      </c>
      <c r="U858" s="23">
        <v>0</v>
      </c>
      <c r="V858" s="23" t="s">
        <v>33</v>
      </c>
      <c r="W858" s="25">
        <v>0</v>
      </c>
      <c r="X858" s="25">
        <v>1</v>
      </c>
      <c r="Y858" s="25">
        <v>0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  <c r="AE858" s="25">
        <v>0</v>
      </c>
      <c r="AF858" s="25">
        <v>0</v>
      </c>
      <c r="AG858" s="25">
        <v>0</v>
      </c>
      <c r="AH858" s="25">
        <v>0</v>
      </c>
      <c r="AI858" s="25">
        <v>0</v>
      </c>
      <c r="AJ858" s="25">
        <v>0</v>
      </c>
    </row>
    <row r="859" spans="1:36" x14ac:dyDescent="0.35">
      <c r="A859" s="23" t="s">
        <v>148</v>
      </c>
      <c r="B859" s="23" t="s">
        <v>149</v>
      </c>
      <c r="C859" s="23" t="s">
        <v>150</v>
      </c>
      <c r="D859" s="23" t="s">
        <v>60</v>
      </c>
      <c r="E859" s="24">
        <v>249.90775907883082</v>
      </c>
      <c r="F859" s="23" t="s">
        <v>31</v>
      </c>
      <c r="G859" s="24">
        <v>235.35386625332151</v>
      </c>
      <c r="H859" s="23" t="s">
        <v>31</v>
      </c>
      <c r="I859" s="24">
        <v>220.59282728077946</v>
      </c>
      <c r="J859" s="23" t="s">
        <v>31</v>
      </c>
      <c r="K859" s="24">
        <v>0</v>
      </c>
      <c r="L859" s="24">
        <v>0</v>
      </c>
      <c r="M859" s="23">
        <v>1997</v>
      </c>
      <c r="N859" s="24">
        <v>11290</v>
      </c>
      <c r="O859" s="24">
        <v>10627</v>
      </c>
      <c r="P859" s="25">
        <v>0.94127546501328607</v>
      </c>
      <c r="Q859" s="24">
        <v>0</v>
      </c>
      <c r="R859" s="23" t="s">
        <v>41</v>
      </c>
      <c r="S859" s="23">
        <v>2016</v>
      </c>
      <c r="T859" s="23">
        <v>0.61499999999999999</v>
      </c>
      <c r="U859" s="23">
        <v>0.7</v>
      </c>
      <c r="V859" s="23">
        <v>2017</v>
      </c>
      <c r="W859" s="25">
        <v>0</v>
      </c>
      <c r="X859" s="25">
        <v>1</v>
      </c>
      <c r="Y859" s="25">
        <v>0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  <c r="AE859" s="25">
        <v>0</v>
      </c>
      <c r="AF859" s="25">
        <v>0</v>
      </c>
      <c r="AG859" s="25">
        <v>0</v>
      </c>
      <c r="AH859" s="25">
        <v>0</v>
      </c>
      <c r="AI859" s="25">
        <v>0</v>
      </c>
      <c r="AJ859" s="25">
        <v>0</v>
      </c>
    </row>
    <row r="860" spans="1:36" x14ac:dyDescent="0.35">
      <c r="A860" s="23" t="s">
        <v>1564</v>
      </c>
      <c r="B860" s="23" t="s">
        <v>1565</v>
      </c>
      <c r="C860" s="23" t="s">
        <v>1566</v>
      </c>
      <c r="D860" s="23" t="s">
        <v>70</v>
      </c>
      <c r="E860" s="24" t="s">
        <v>70</v>
      </c>
      <c r="F860" s="23" t="s">
        <v>70</v>
      </c>
      <c r="G860" s="24" t="s">
        <v>70</v>
      </c>
      <c r="H860" s="23" t="s">
        <v>70</v>
      </c>
      <c r="I860" s="24" t="s">
        <v>70</v>
      </c>
      <c r="J860" s="23" t="s">
        <v>70</v>
      </c>
      <c r="K860" s="24" t="s">
        <v>70</v>
      </c>
      <c r="L860" s="24" t="s">
        <v>70</v>
      </c>
      <c r="M860" s="23">
        <v>1992</v>
      </c>
      <c r="N860" s="24" t="s">
        <v>70</v>
      </c>
      <c r="O860" s="24" t="s">
        <v>70</v>
      </c>
      <c r="P860" s="25" t="s">
        <v>33</v>
      </c>
      <c r="Q860" s="24" t="s">
        <v>70</v>
      </c>
      <c r="R860" s="23" t="s">
        <v>32</v>
      </c>
      <c r="S860" s="23">
        <v>2019</v>
      </c>
      <c r="T860" s="23">
        <v>0</v>
      </c>
      <c r="U860" s="23">
        <v>0</v>
      </c>
      <c r="V860" s="23" t="s">
        <v>33</v>
      </c>
      <c r="W860" s="25" t="s">
        <v>70</v>
      </c>
      <c r="X860" s="25" t="s">
        <v>70</v>
      </c>
      <c r="Y860" s="25" t="s">
        <v>70</v>
      </c>
      <c r="Z860" s="25" t="s">
        <v>70</v>
      </c>
      <c r="AA860" s="25" t="s">
        <v>70</v>
      </c>
      <c r="AB860" s="25" t="s">
        <v>70</v>
      </c>
      <c r="AC860" s="25" t="s">
        <v>70</v>
      </c>
      <c r="AD860" s="25" t="s">
        <v>70</v>
      </c>
      <c r="AE860" s="25" t="s">
        <v>70</v>
      </c>
      <c r="AF860" s="25" t="s">
        <v>70</v>
      </c>
      <c r="AG860" s="25" t="s">
        <v>70</v>
      </c>
      <c r="AH860" s="25" t="s">
        <v>70</v>
      </c>
      <c r="AI860" s="25" t="s">
        <v>70</v>
      </c>
      <c r="AJ860" s="25" t="s">
        <v>70</v>
      </c>
    </row>
    <row r="861" spans="1:36" x14ac:dyDescent="0.35">
      <c r="A861" s="23" t="s">
        <v>1276</v>
      </c>
      <c r="B861" s="23" t="s">
        <v>1277</v>
      </c>
      <c r="C861" s="23" t="s">
        <v>1278</v>
      </c>
      <c r="D861" s="23" t="s">
        <v>30</v>
      </c>
      <c r="E861" s="24">
        <v>166.97913935681467</v>
      </c>
      <c r="F861" s="23" t="s">
        <v>33</v>
      </c>
      <c r="G861" s="24">
        <v>172.99990658499237</v>
      </c>
      <c r="H861" s="23" t="s">
        <v>61</v>
      </c>
      <c r="I861" s="24">
        <v>169.60233843797857</v>
      </c>
      <c r="J861" s="23" t="s">
        <v>61</v>
      </c>
      <c r="K861" s="24">
        <v>8.1823889739663098</v>
      </c>
      <c r="L861" s="24">
        <v>19.08177641653905</v>
      </c>
      <c r="M861" s="23">
        <v>2017</v>
      </c>
      <c r="N861" s="24">
        <v>6530</v>
      </c>
      <c r="O861" s="24">
        <v>4000</v>
      </c>
      <c r="P861" s="25">
        <v>0.61255742725880546</v>
      </c>
      <c r="Q861" s="24">
        <v>0</v>
      </c>
      <c r="R861" s="23" t="s">
        <v>32</v>
      </c>
      <c r="S861" s="23">
        <v>7</v>
      </c>
      <c r="T861" s="23">
        <v>0</v>
      </c>
      <c r="U861" s="23">
        <v>107</v>
      </c>
      <c r="V861" s="23" t="s">
        <v>33</v>
      </c>
      <c r="W861" s="25">
        <v>0</v>
      </c>
      <c r="X861" s="25">
        <v>0</v>
      </c>
      <c r="Y861" s="25">
        <v>1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  <c r="AE861" s="25">
        <v>0</v>
      </c>
      <c r="AF861" s="25">
        <v>0</v>
      </c>
      <c r="AG861" s="25">
        <v>0</v>
      </c>
      <c r="AH861" s="25">
        <v>0</v>
      </c>
      <c r="AI861" s="25">
        <v>0</v>
      </c>
      <c r="AJ861" s="25">
        <v>0</v>
      </c>
    </row>
    <row r="862" spans="1:36" x14ac:dyDescent="0.35">
      <c r="A862" s="23" t="s">
        <v>2202</v>
      </c>
      <c r="B862" s="23" t="s">
        <v>2203</v>
      </c>
      <c r="C862" s="23" t="s">
        <v>2204</v>
      </c>
      <c r="D862" s="23" t="s">
        <v>40</v>
      </c>
      <c r="E862" s="24">
        <v>704.32253521801408</v>
      </c>
      <c r="F862" s="23" t="s">
        <v>33</v>
      </c>
      <c r="G862" s="24">
        <v>729.54402670869047</v>
      </c>
      <c r="H862" s="23" t="s">
        <v>33</v>
      </c>
      <c r="I862" s="24">
        <v>700.50729267953886</v>
      </c>
      <c r="J862" s="23" t="s">
        <v>33</v>
      </c>
      <c r="K862" s="24">
        <v>37.172691609466831</v>
      </c>
      <c r="L862" s="24">
        <v>96.037859664416999</v>
      </c>
      <c r="M862" s="23">
        <v>2016</v>
      </c>
      <c r="N862" s="24">
        <v>10438.549999999999</v>
      </c>
      <c r="O862" s="24">
        <v>10438.549999999999</v>
      </c>
      <c r="P862" s="25">
        <v>1</v>
      </c>
      <c r="Q862" s="24">
        <v>98</v>
      </c>
      <c r="R862" s="23" t="s">
        <v>41</v>
      </c>
      <c r="S862" s="23">
        <v>2013</v>
      </c>
      <c r="T862" s="23">
        <v>0.8</v>
      </c>
      <c r="U862" s="23">
        <v>0.28999999999999998</v>
      </c>
      <c r="V862" s="23" t="s">
        <v>33</v>
      </c>
      <c r="W862" s="25">
        <v>0.77514405736428904</v>
      </c>
      <c r="X862" s="25">
        <v>0</v>
      </c>
      <c r="Y862" s="25">
        <v>0.12345775993792241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  <c r="AE862" s="25">
        <v>0.10139818269778848</v>
      </c>
      <c r="AF862" s="25">
        <v>0</v>
      </c>
      <c r="AG862" s="25">
        <v>0</v>
      </c>
      <c r="AH862" s="25">
        <v>0</v>
      </c>
      <c r="AI862" s="25">
        <v>0</v>
      </c>
      <c r="AJ862" s="25">
        <v>0</v>
      </c>
    </row>
    <row r="863" spans="1:36" x14ac:dyDescent="0.35">
      <c r="A863" s="23" t="s">
        <v>848</v>
      </c>
      <c r="B863" s="23" t="s">
        <v>849</v>
      </c>
      <c r="C863" s="23" t="s">
        <v>850</v>
      </c>
      <c r="D863" s="23" t="s">
        <v>53</v>
      </c>
      <c r="E863" s="24">
        <v>331.96153846153845</v>
      </c>
      <c r="F863" s="23" t="s">
        <v>31</v>
      </c>
      <c r="G863" s="24">
        <v>343.54791945516104</v>
      </c>
      <c r="H863" s="23" t="s">
        <v>31</v>
      </c>
      <c r="I863" s="24">
        <v>341.35984371309348</v>
      </c>
      <c r="J863" s="23" t="s">
        <v>31</v>
      </c>
      <c r="K863" s="24">
        <v>24.262754901188881</v>
      </c>
      <c r="L863" s="24">
        <v>55.78777261632942</v>
      </c>
      <c r="M863" s="23">
        <v>1999</v>
      </c>
      <c r="N863" s="24">
        <v>50804</v>
      </c>
      <c r="O863" s="24">
        <v>49142</v>
      </c>
      <c r="P863" s="25">
        <v>0.96728604046925437</v>
      </c>
      <c r="Q863" s="24">
        <v>399</v>
      </c>
      <c r="R863" s="23" t="s">
        <v>41</v>
      </c>
      <c r="S863" s="23">
        <v>2021</v>
      </c>
      <c r="T863" s="23">
        <v>0.56799999999999995</v>
      </c>
      <c r="U863" s="23">
        <v>3.1E-2</v>
      </c>
      <c r="V863" s="23" t="s">
        <v>33</v>
      </c>
      <c r="W863" s="25">
        <v>1</v>
      </c>
      <c r="X863" s="25">
        <v>0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  <c r="AE863" s="25">
        <v>0</v>
      </c>
      <c r="AF863" s="25">
        <v>0</v>
      </c>
      <c r="AG863" s="25">
        <v>0</v>
      </c>
      <c r="AH863" s="25">
        <v>0</v>
      </c>
      <c r="AI863" s="25">
        <v>0</v>
      </c>
      <c r="AJ863" s="25">
        <v>0</v>
      </c>
    </row>
    <row r="864" spans="1:36" x14ac:dyDescent="0.35">
      <c r="A864" s="23" t="s">
        <v>2502</v>
      </c>
      <c r="B864" s="23" t="s">
        <v>2503</v>
      </c>
      <c r="C864" s="23" t="s">
        <v>2504</v>
      </c>
      <c r="D864" s="23" t="s">
        <v>30</v>
      </c>
      <c r="E864" s="24">
        <v>602.54115711854797</v>
      </c>
      <c r="F864" s="23" t="s">
        <v>33</v>
      </c>
      <c r="G864" s="24">
        <v>779.15437322745311</v>
      </c>
      <c r="H864" s="23" t="s">
        <v>31</v>
      </c>
      <c r="I864" s="24">
        <v>710.30789563244468</v>
      </c>
      <c r="J864" s="23" t="s">
        <v>31</v>
      </c>
      <c r="K864" s="24">
        <v>23.147475893363584</v>
      </c>
      <c r="L864" s="24">
        <v>67.104934770277936</v>
      </c>
      <c r="M864" s="23">
        <v>2003</v>
      </c>
      <c r="N864" s="24">
        <v>1763</v>
      </c>
      <c r="O864" s="24">
        <v>1263</v>
      </c>
      <c r="P864" s="25">
        <v>0.71639251276233695</v>
      </c>
      <c r="Q864" s="24">
        <v>0</v>
      </c>
      <c r="R864" s="23" t="s">
        <v>33</v>
      </c>
      <c r="S864" s="23">
        <v>0</v>
      </c>
      <c r="T864" s="23">
        <v>0</v>
      </c>
      <c r="U864" s="23">
        <v>0</v>
      </c>
      <c r="V864" s="23">
        <v>1900</v>
      </c>
      <c r="W864" s="25">
        <v>0</v>
      </c>
      <c r="X864" s="25">
        <v>0</v>
      </c>
      <c r="Y864" s="25">
        <v>1</v>
      </c>
      <c r="Z864" s="25">
        <v>0</v>
      </c>
      <c r="AA864" s="25">
        <v>0</v>
      </c>
      <c r="AB864" s="25">
        <v>0</v>
      </c>
      <c r="AC864" s="25">
        <v>0</v>
      </c>
      <c r="AD864" s="25">
        <v>0</v>
      </c>
      <c r="AE864" s="25">
        <v>0</v>
      </c>
      <c r="AF864" s="25">
        <v>0</v>
      </c>
      <c r="AG864" s="25">
        <v>0</v>
      </c>
      <c r="AH864" s="25">
        <v>0</v>
      </c>
      <c r="AI864" s="25">
        <v>0</v>
      </c>
      <c r="AJ864" s="25">
        <v>0</v>
      </c>
    </row>
    <row r="865" spans="1:36" x14ac:dyDescent="0.35">
      <c r="A865" s="23" t="s">
        <v>754</v>
      </c>
      <c r="B865" s="23" t="s">
        <v>755</v>
      </c>
      <c r="C865" s="23" t="s">
        <v>756</v>
      </c>
      <c r="D865" s="23" t="s">
        <v>40</v>
      </c>
      <c r="E865" s="24">
        <v>329.57924134784594</v>
      </c>
      <c r="F865" s="23" t="s">
        <v>33</v>
      </c>
      <c r="G865" s="24">
        <v>357.95687935866522</v>
      </c>
      <c r="H865" s="23" t="s">
        <v>33</v>
      </c>
      <c r="I865" s="24">
        <v>403.5116926285603</v>
      </c>
      <c r="J865" s="23" t="s">
        <v>33</v>
      </c>
      <c r="K865" s="24">
        <v>0</v>
      </c>
      <c r="L865" s="24">
        <v>0</v>
      </c>
      <c r="M865" s="23">
        <v>2002</v>
      </c>
      <c r="N865" s="24">
        <v>30686</v>
      </c>
      <c r="O865" s="24">
        <v>27042.76</v>
      </c>
      <c r="P865" s="25">
        <v>0.88127354493906007</v>
      </c>
      <c r="Q865" s="24">
        <v>0</v>
      </c>
      <c r="R865" s="23" t="s">
        <v>41</v>
      </c>
      <c r="S865" s="23">
        <v>2009</v>
      </c>
      <c r="T865" s="23">
        <v>0.48599999999999999</v>
      </c>
      <c r="U865" s="23">
        <v>0</v>
      </c>
      <c r="V865" s="23" t="s">
        <v>33</v>
      </c>
      <c r="W865" s="25">
        <v>0</v>
      </c>
      <c r="X865" s="25">
        <v>0</v>
      </c>
      <c r="Y865" s="25">
        <v>0</v>
      </c>
      <c r="Z865" s="25">
        <v>0</v>
      </c>
      <c r="AA865" s="25">
        <v>0</v>
      </c>
      <c r="AB865" s="25">
        <v>0</v>
      </c>
      <c r="AC865" s="25">
        <v>0</v>
      </c>
      <c r="AD865" s="25">
        <v>0</v>
      </c>
      <c r="AE865" s="25">
        <v>0</v>
      </c>
      <c r="AF865" s="25">
        <v>0</v>
      </c>
      <c r="AG865" s="25">
        <v>0</v>
      </c>
      <c r="AH865" s="25">
        <v>0</v>
      </c>
      <c r="AI865" s="25">
        <v>0</v>
      </c>
      <c r="AJ865" s="25">
        <v>1</v>
      </c>
    </row>
    <row r="866" spans="1:36" x14ac:dyDescent="0.35">
      <c r="A866" s="23" t="s">
        <v>289</v>
      </c>
      <c r="B866" s="23" t="s">
        <v>290</v>
      </c>
      <c r="C866" s="23" t="s">
        <v>291</v>
      </c>
      <c r="D866" s="23" t="s">
        <v>40</v>
      </c>
      <c r="E866" s="24">
        <v>309.88832573074842</v>
      </c>
      <c r="F866" s="23" t="s">
        <v>33</v>
      </c>
      <c r="G866" s="24">
        <v>339.17105335814176</v>
      </c>
      <c r="H866" s="23" t="s">
        <v>33</v>
      </c>
      <c r="I866" s="24">
        <v>291.08265050117041</v>
      </c>
      <c r="J866" s="23" t="s">
        <v>33</v>
      </c>
      <c r="K866" s="24">
        <v>0</v>
      </c>
      <c r="L866" s="24">
        <v>0</v>
      </c>
      <c r="M866" s="23">
        <v>1998</v>
      </c>
      <c r="N866" s="24">
        <v>33322</v>
      </c>
      <c r="O866" s="24">
        <v>11653</v>
      </c>
      <c r="P866" s="25">
        <v>0.34970890102634894</v>
      </c>
      <c r="Q866" s="24">
        <v>0</v>
      </c>
      <c r="R866" s="23" t="s">
        <v>32</v>
      </c>
      <c r="S866" s="23">
        <v>0</v>
      </c>
      <c r="T866" s="23">
        <v>0</v>
      </c>
      <c r="U866" s="23">
        <v>0.21540000000000001</v>
      </c>
      <c r="V866" s="23" t="s">
        <v>33</v>
      </c>
      <c r="W866" s="25">
        <v>0</v>
      </c>
      <c r="X866" s="25">
        <v>0</v>
      </c>
      <c r="Y866" s="25">
        <v>0</v>
      </c>
      <c r="Z866" s="25">
        <v>0</v>
      </c>
      <c r="AA866" s="25">
        <v>0</v>
      </c>
      <c r="AB866" s="25">
        <v>0</v>
      </c>
      <c r="AC866" s="25">
        <v>0</v>
      </c>
      <c r="AD866" s="25">
        <v>0</v>
      </c>
      <c r="AE866" s="25">
        <v>0</v>
      </c>
      <c r="AF866" s="25">
        <v>0</v>
      </c>
      <c r="AG866" s="25">
        <v>0</v>
      </c>
      <c r="AH866" s="25">
        <v>0</v>
      </c>
      <c r="AI866" s="25">
        <v>0</v>
      </c>
      <c r="AJ866" s="25">
        <v>1</v>
      </c>
    </row>
    <row r="867" spans="1:36" x14ac:dyDescent="0.35">
      <c r="A867" s="23" t="s">
        <v>526</v>
      </c>
      <c r="B867" s="23" t="s">
        <v>2761</v>
      </c>
      <c r="C867" s="23" t="s">
        <v>527</v>
      </c>
      <c r="D867" s="23" t="s">
        <v>60</v>
      </c>
      <c r="E867" s="24">
        <v>117.68182114748018</v>
      </c>
      <c r="F867" s="23" t="s">
        <v>36</v>
      </c>
      <c r="G867" s="24">
        <v>126.14795063390244</v>
      </c>
      <c r="H867" s="23" t="s">
        <v>36</v>
      </c>
      <c r="I867" s="24">
        <v>132.44827823029271</v>
      </c>
      <c r="J867" s="23" t="s">
        <v>36</v>
      </c>
      <c r="K867" s="24">
        <v>0</v>
      </c>
      <c r="L867" s="24">
        <v>0</v>
      </c>
      <c r="M867" s="23">
        <v>1993</v>
      </c>
      <c r="N867" s="24">
        <v>5824.24</v>
      </c>
      <c r="O867" s="24">
        <v>4070</v>
      </c>
      <c r="P867" s="25">
        <v>0.69880362072991498</v>
      </c>
      <c r="Q867" s="24">
        <v>0</v>
      </c>
      <c r="R867" s="23" t="s">
        <v>81</v>
      </c>
      <c r="S867" s="23">
        <v>0</v>
      </c>
      <c r="T867" s="23">
        <v>0</v>
      </c>
      <c r="U867" s="23">
        <v>0</v>
      </c>
      <c r="V867" s="23" t="s">
        <v>33</v>
      </c>
      <c r="W867" s="25">
        <v>0</v>
      </c>
      <c r="X867" s="25">
        <v>1</v>
      </c>
      <c r="Y867" s="25">
        <v>0</v>
      </c>
      <c r="Z867" s="25">
        <v>0</v>
      </c>
      <c r="AA867" s="25">
        <v>0</v>
      </c>
      <c r="AB867" s="25">
        <v>0</v>
      </c>
      <c r="AC867" s="25">
        <v>0</v>
      </c>
      <c r="AD867" s="25">
        <v>0</v>
      </c>
      <c r="AE867" s="25">
        <v>0</v>
      </c>
      <c r="AF867" s="25">
        <v>0</v>
      </c>
      <c r="AG867" s="25">
        <v>0</v>
      </c>
      <c r="AH867" s="25">
        <v>0</v>
      </c>
      <c r="AI867" s="25">
        <v>0</v>
      </c>
      <c r="AJ867" s="25">
        <v>0</v>
      </c>
    </row>
    <row r="868" spans="1:36" x14ac:dyDescent="0.35">
      <c r="A868" s="23" t="s">
        <v>300</v>
      </c>
      <c r="B868" s="23" t="s">
        <v>301</v>
      </c>
      <c r="C868" s="23" t="s">
        <v>302</v>
      </c>
      <c r="D868" s="23" t="s">
        <v>184</v>
      </c>
      <c r="E868" s="24">
        <v>190.51169551148101</v>
      </c>
      <c r="F868" s="23" t="s">
        <v>31</v>
      </c>
      <c r="G868" s="24">
        <v>184.56064826806636</v>
      </c>
      <c r="H868" s="23" t="s">
        <v>31</v>
      </c>
      <c r="I868" s="24">
        <v>185.85745984476611</v>
      </c>
      <c r="J868" s="23" t="s">
        <v>31</v>
      </c>
      <c r="K868" s="24">
        <v>0</v>
      </c>
      <c r="L868" s="24">
        <v>0</v>
      </c>
      <c r="M868" s="23">
        <v>1998</v>
      </c>
      <c r="N868" s="24">
        <v>11327.165999999999</v>
      </c>
      <c r="O868" s="24">
        <v>1436</v>
      </c>
      <c r="P868" s="25">
        <v>0.12677487025439552</v>
      </c>
      <c r="Q868" s="24">
        <v>0</v>
      </c>
      <c r="R868" s="23" t="s">
        <v>81</v>
      </c>
      <c r="S868" s="23">
        <v>2017</v>
      </c>
      <c r="T868" s="23">
        <v>0</v>
      </c>
      <c r="U868" s="23">
        <v>0</v>
      </c>
      <c r="V868" s="23" t="s">
        <v>33</v>
      </c>
      <c r="W868" s="25">
        <v>0</v>
      </c>
      <c r="X868" s="25">
        <v>0</v>
      </c>
      <c r="Y868" s="25">
        <v>0</v>
      </c>
      <c r="Z868" s="25">
        <v>0</v>
      </c>
      <c r="AA868" s="25">
        <v>0</v>
      </c>
      <c r="AB868" s="25">
        <v>0</v>
      </c>
      <c r="AC868" s="25">
        <v>0</v>
      </c>
      <c r="AD868" s="25">
        <v>0</v>
      </c>
      <c r="AE868" s="25">
        <v>1</v>
      </c>
      <c r="AF868" s="25">
        <v>0</v>
      </c>
      <c r="AG868" s="25">
        <v>0</v>
      </c>
      <c r="AH868" s="25">
        <v>0</v>
      </c>
      <c r="AI868" s="25">
        <v>0</v>
      </c>
      <c r="AJ868" s="25">
        <v>0</v>
      </c>
    </row>
    <row r="869" spans="1:36" x14ac:dyDescent="0.35">
      <c r="A869" s="23" t="s">
        <v>1061</v>
      </c>
      <c r="B869" s="23" t="s">
        <v>1062</v>
      </c>
      <c r="C869" s="23" t="s">
        <v>1063</v>
      </c>
      <c r="D869" s="23" t="s">
        <v>40</v>
      </c>
      <c r="E869" s="24">
        <v>147.73826170775953</v>
      </c>
      <c r="F869" s="23" t="s">
        <v>33</v>
      </c>
      <c r="G869" s="24">
        <v>168.71424289960171</v>
      </c>
      <c r="H869" s="23" t="s">
        <v>33</v>
      </c>
      <c r="I869" s="24">
        <v>195.35247752965626</v>
      </c>
      <c r="J869" s="23" t="s">
        <v>33</v>
      </c>
      <c r="K869" s="24">
        <v>1.4471439717020576</v>
      </c>
      <c r="L869" s="24">
        <v>11.853740754142207</v>
      </c>
      <c r="M869" s="23">
        <v>1996</v>
      </c>
      <c r="N869" s="24">
        <v>37336.99</v>
      </c>
      <c r="O869" s="24">
        <v>33399</v>
      </c>
      <c r="P869" s="25">
        <v>0.89452845556109373</v>
      </c>
      <c r="Q869" s="24">
        <v>0</v>
      </c>
      <c r="R869" s="23" t="s">
        <v>41</v>
      </c>
      <c r="S869" s="23">
        <v>2008</v>
      </c>
      <c r="T869" s="23">
        <v>0.54</v>
      </c>
      <c r="U869" s="23">
        <v>0.192</v>
      </c>
      <c r="V869" s="23">
        <v>2024</v>
      </c>
      <c r="W869" s="25">
        <v>0</v>
      </c>
      <c r="X869" s="25">
        <v>0.53383209804360676</v>
      </c>
      <c r="Y869" s="25">
        <v>0.46616790195639318</v>
      </c>
      <c r="Z869" s="25">
        <v>0</v>
      </c>
      <c r="AA869" s="25">
        <v>0</v>
      </c>
      <c r="AB869" s="25">
        <v>0</v>
      </c>
      <c r="AC869" s="25">
        <v>0</v>
      </c>
      <c r="AD869" s="25">
        <v>0</v>
      </c>
      <c r="AE869" s="25">
        <v>0</v>
      </c>
      <c r="AF869" s="25">
        <v>0</v>
      </c>
      <c r="AG869" s="25">
        <v>0</v>
      </c>
      <c r="AH869" s="25">
        <v>0</v>
      </c>
      <c r="AI869" s="25">
        <v>0</v>
      </c>
      <c r="AJ869" s="25">
        <v>0</v>
      </c>
    </row>
    <row r="870" spans="1:36" x14ac:dyDescent="0.35">
      <c r="A870" s="23" t="s">
        <v>2167</v>
      </c>
      <c r="B870" s="23" t="s">
        <v>2168</v>
      </c>
      <c r="C870" s="23" t="s">
        <v>2169</v>
      </c>
      <c r="D870" s="23" t="s">
        <v>60</v>
      </c>
      <c r="E870" s="24">
        <v>134.9923372696731</v>
      </c>
      <c r="F870" s="23" t="s">
        <v>36</v>
      </c>
      <c r="G870" s="24">
        <v>138.95572188288736</v>
      </c>
      <c r="H870" s="23" t="s">
        <v>36</v>
      </c>
      <c r="I870" s="24">
        <v>141.93252789191519</v>
      </c>
      <c r="J870" s="23" t="s">
        <v>36</v>
      </c>
      <c r="K870" s="24">
        <v>0.37653929887760168</v>
      </c>
      <c r="L870" s="24">
        <v>0.6856542053942003</v>
      </c>
      <c r="M870" s="23">
        <v>1959</v>
      </c>
      <c r="N870" s="24">
        <v>24101.07</v>
      </c>
      <c r="O870" s="24">
        <v>9350</v>
      </c>
      <c r="P870" s="25">
        <v>0.38794958066177143</v>
      </c>
      <c r="Q870" s="24">
        <v>0</v>
      </c>
      <c r="R870" s="23" t="s">
        <v>41</v>
      </c>
      <c r="S870" s="23">
        <v>2018</v>
      </c>
      <c r="T870" s="23">
        <v>900</v>
      </c>
      <c r="U870" s="23">
        <v>0</v>
      </c>
      <c r="V870" s="23" t="s">
        <v>33</v>
      </c>
      <c r="W870" s="25">
        <v>0</v>
      </c>
      <c r="X870" s="25">
        <v>1</v>
      </c>
      <c r="Y870" s="25">
        <v>0</v>
      </c>
      <c r="Z870" s="25">
        <v>0</v>
      </c>
      <c r="AA870" s="25">
        <v>0</v>
      </c>
      <c r="AB870" s="25">
        <v>0</v>
      </c>
      <c r="AC870" s="25">
        <v>0</v>
      </c>
      <c r="AD870" s="25">
        <v>0</v>
      </c>
      <c r="AE870" s="25">
        <v>0</v>
      </c>
      <c r="AF870" s="25">
        <v>0</v>
      </c>
      <c r="AG870" s="25">
        <v>0</v>
      </c>
      <c r="AH870" s="25">
        <v>0</v>
      </c>
      <c r="AI870" s="25">
        <v>0</v>
      </c>
      <c r="AJ870" s="25">
        <v>0</v>
      </c>
    </row>
    <row r="871" spans="1:36" x14ac:dyDescent="0.35">
      <c r="A871" s="23" t="s">
        <v>1390</v>
      </c>
      <c r="B871" s="23" t="s">
        <v>1391</v>
      </c>
      <c r="C871" s="23" t="s">
        <v>1392</v>
      </c>
      <c r="D871" s="23" t="s">
        <v>184</v>
      </c>
      <c r="E871" s="24">
        <v>230.02207667731631</v>
      </c>
      <c r="F871" s="23" t="s">
        <v>31</v>
      </c>
      <c r="G871" s="24">
        <v>238.10261980830671</v>
      </c>
      <c r="H871" s="23" t="s">
        <v>31</v>
      </c>
      <c r="I871" s="24">
        <v>240.97447412140576</v>
      </c>
      <c r="J871" s="23" t="s">
        <v>31</v>
      </c>
      <c r="K871" s="24">
        <v>10.833993610223642</v>
      </c>
      <c r="L871" s="24">
        <v>32.795527156549518</v>
      </c>
      <c r="M871" s="23">
        <v>1999</v>
      </c>
      <c r="N871" s="24">
        <v>7825</v>
      </c>
      <c r="O871" s="24">
        <v>7000</v>
      </c>
      <c r="P871" s="25">
        <v>0.89456869009584661</v>
      </c>
      <c r="Q871" s="24">
        <v>0</v>
      </c>
      <c r="R871" s="23" t="s">
        <v>32</v>
      </c>
      <c r="S871" s="23">
        <v>2008</v>
      </c>
      <c r="T871" s="23">
        <v>0</v>
      </c>
      <c r="U871" s="23">
        <v>0</v>
      </c>
      <c r="V871" s="23" t="s">
        <v>33</v>
      </c>
      <c r="W871" s="25">
        <v>0</v>
      </c>
      <c r="X871" s="25">
        <v>0</v>
      </c>
      <c r="Y871" s="25">
        <v>0</v>
      </c>
      <c r="Z871" s="25">
        <v>0</v>
      </c>
      <c r="AA871" s="25">
        <v>0</v>
      </c>
      <c r="AB871" s="25">
        <v>0</v>
      </c>
      <c r="AC871" s="25">
        <v>0</v>
      </c>
      <c r="AD871" s="25">
        <v>0</v>
      </c>
      <c r="AE871" s="25">
        <v>1</v>
      </c>
      <c r="AF871" s="25">
        <v>0</v>
      </c>
      <c r="AG871" s="25">
        <v>0</v>
      </c>
      <c r="AH871" s="25">
        <v>0</v>
      </c>
      <c r="AI871" s="25">
        <v>0</v>
      </c>
      <c r="AJ871" s="25">
        <v>0</v>
      </c>
    </row>
    <row r="872" spans="1:36" x14ac:dyDescent="0.35">
      <c r="A872" s="23" t="s">
        <v>2170</v>
      </c>
      <c r="B872" s="23" t="s">
        <v>2171</v>
      </c>
      <c r="C872" s="23" t="s">
        <v>2172</v>
      </c>
      <c r="D872" s="23" t="s">
        <v>60</v>
      </c>
      <c r="E872" s="24">
        <v>126.33749447166839</v>
      </c>
      <c r="F872" s="23" t="s">
        <v>36</v>
      </c>
      <c r="G872" s="24">
        <v>130.12580165230773</v>
      </c>
      <c r="H872" s="23" t="s">
        <v>36</v>
      </c>
      <c r="I872" s="24">
        <v>144.09917243087375</v>
      </c>
      <c r="J872" s="23" t="s">
        <v>49</v>
      </c>
      <c r="K872" s="24">
        <v>0</v>
      </c>
      <c r="L872" s="24">
        <v>0</v>
      </c>
      <c r="M872" s="23">
        <v>2000</v>
      </c>
      <c r="N872" s="24">
        <v>56527</v>
      </c>
      <c r="O872" s="24">
        <v>54238</v>
      </c>
      <c r="P872" s="25">
        <v>0.95950607674208788</v>
      </c>
      <c r="Q872" s="24">
        <v>0</v>
      </c>
      <c r="R872" s="23" t="s">
        <v>41</v>
      </c>
      <c r="S872" s="23">
        <v>2014</v>
      </c>
      <c r="T872" s="23">
        <v>0.626</v>
      </c>
      <c r="U872" s="23">
        <v>0</v>
      </c>
      <c r="V872" s="23" t="s">
        <v>33</v>
      </c>
      <c r="W872" s="25">
        <v>0</v>
      </c>
      <c r="X872" s="25">
        <v>1</v>
      </c>
      <c r="Y872" s="25">
        <v>0</v>
      </c>
      <c r="Z872" s="25">
        <v>0</v>
      </c>
      <c r="AA872" s="25">
        <v>0</v>
      </c>
      <c r="AB872" s="25">
        <v>0</v>
      </c>
      <c r="AC872" s="25">
        <v>0</v>
      </c>
      <c r="AD872" s="25">
        <v>0</v>
      </c>
      <c r="AE872" s="25">
        <v>0</v>
      </c>
      <c r="AF872" s="25">
        <v>0</v>
      </c>
      <c r="AG872" s="25">
        <v>0</v>
      </c>
      <c r="AH872" s="25">
        <v>0</v>
      </c>
      <c r="AI872" s="25">
        <v>0</v>
      </c>
      <c r="AJ872" s="25">
        <v>0</v>
      </c>
    </row>
    <row r="873" spans="1:36" x14ac:dyDescent="0.35">
      <c r="A873" s="23" t="s">
        <v>784</v>
      </c>
      <c r="B873" s="23" t="s">
        <v>785</v>
      </c>
      <c r="C873" s="23" t="s">
        <v>786</v>
      </c>
      <c r="D873" s="23" t="s">
        <v>40</v>
      </c>
      <c r="E873" s="24">
        <v>568.23224156034541</v>
      </c>
      <c r="F873" s="23" t="s">
        <v>33</v>
      </c>
      <c r="G873" s="24">
        <v>583.02128734448047</v>
      </c>
      <c r="H873" s="23" t="s">
        <v>33</v>
      </c>
      <c r="I873" s="24">
        <v>589.4519548894524</v>
      </c>
      <c r="J873" s="23" t="s">
        <v>33</v>
      </c>
      <c r="K873" s="24">
        <v>0</v>
      </c>
      <c r="L873" s="24">
        <v>0</v>
      </c>
      <c r="M873" s="23">
        <v>2011</v>
      </c>
      <c r="N873" s="24">
        <v>20190.400000000001</v>
      </c>
      <c r="O873" s="24">
        <v>16870</v>
      </c>
      <c r="P873" s="25">
        <v>0.83554560583247472</v>
      </c>
      <c r="Q873" s="24">
        <v>0</v>
      </c>
      <c r="R873" s="23" t="s">
        <v>41</v>
      </c>
      <c r="S873" s="23">
        <v>2008</v>
      </c>
      <c r="T873" s="23">
        <v>0.64</v>
      </c>
      <c r="U873" s="23">
        <v>0</v>
      </c>
      <c r="V873" s="23" t="s">
        <v>33</v>
      </c>
      <c r="W873" s="25">
        <v>0</v>
      </c>
      <c r="X873" s="25">
        <v>0.27358893335446549</v>
      </c>
      <c r="Y873" s="25">
        <v>1.9938683730882006E-2</v>
      </c>
      <c r="Z873" s="25">
        <v>0</v>
      </c>
      <c r="AA873" s="25">
        <v>0</v>
      </c>
      <c r="AB873" s="25">
        <v>0</v>
      </c>
      <c r="AC873" s="25">
        <v>0</v>
      </c>
      <c r="AD873" s="25">
        <v>0</v>
      </c>
      <c r="AE873" s="25">
        <v>0</v>
      </c>
      <c r="AF873" s="25">
        <v>0</v>
      </c>
      <c r="AG873" s="25">
        <v>0</v>
      </c>
      <c r="AH873" s="25">
        <v>0</v>
      </c>
      <c r="AI873" s="25">
        <v>0</v>
      </c>
      <c r="AJ873" s="25">
        <v>0.70647238291465253</v>
      </c>
    </row>
    <row r="874" spans="1:36" x14ac:dyDescent="0.35">
      <c r="A874" s="23" t="s">
        <v>1788</v>
      </c>
      <c r="B874" s="23" t="s">
        <v>1789</v>
      </c>
      <c r="C874" s="23" t="s">
        <v>1790</v>
      </c>
      <c r="D874" s="23" t="s">
        <v>60</v>
      </c>
      <c r="E874" s="24">
        <v>104.52347900552876</v>
      </c>
      <c r="F874" s="23" t="s">
        <v>61</v>
      </c>
      <c r="G874" s="24">
        <v>113.04239755209967</v>
      </c>
      <c r="H874" s="23" t="s">
        <v>36</v>
      </c>
      <c r="I874" s="24">
        <v>116.85728722359165</v>
      </c>
      <c r="J874" s="23" t="s">
        <v>36</v>
      </c>
      <c r="K874" s="24">
        <v>0</v>
      </c>
      <c r="L874" s="24">
        <v>0</v>
      </c>
      <c r="M874" s="23">
        <v>2018</v>
      </c>
      <c r="N874" s="24">
        <v>12775.03</v>
      </c>
      <c r="O874" s="24">
        <v>11311</v>
      </c>
      <c r="P874" s="25">
        <v>0.88539909495320168</v>
      </c>
      <c r="Q874" s="24">
        <v>0</v>
      </c>
      <c r="R874" s="23" t="s">
        <v>32</v>
      </c>
      <c r="S874" s="23">
        <v>0</v>
      </c>
      <c r="T874" s="23">
        <v>0</v>
      </c>
      <c r="U874" s="23">
        <v>0</v>
      </c>
      <c r="V874" s="23" t="s">
        <v>33</v>
      </c>
      <c r="W874" s="25">
        <v>0</v>
      </c>
      <c r="X874" s="25">
        <v>1</v>
      </c>
      <c r="Y874" s="25">
        <v>0</v>
      </c>
      <c r="Z874" s="25">
        <v>0</v>
      </c>
      <c r="AA874" s="25">
        <v>0</v>
      </c>
      <c r="AB874" s="25">
        <v>0</v>
      </c>
      <c r="AC874" s="25">
        <v>0</v>
      </c>
      <c r="AD874" s="25">
        <v>0</v>
      </c>
      <c r="AE874" s="25">
        <v>0</v>
      </c>
      <c r="AF874" s="25">
        <v>0</v>
      </c>
      <c r="AG874" s="25">
        <v>0</v>
      </c>
      <c r="AH874" s="25">
        <v>0</v>
      </c>
      <c r="AI874" s="25">
        <v>0</v>
      </c>
      <c r="AJ874" s="25">
        <v>0</v>
      </c>
    </row>
    <row r="875" spans="1:36" x14ac:dyDescent="0.35">
      <c r="A875" s="23" t="s">
        <v>1600</v>
      </c>
      <c r="B875" s="23" t="s">
        <v>1601</v>
      </c>
      <c r="C875" s="23" t="s">
        <v>1602</v>
      </c>
      <c r="D875" s="23" t="s">
        <v>60</v>
      </c>
      <c r="E875" s="24">
        <v>158.57042530722799</v>
      </c>
      <c r="F875" s="23" t="s">
        <v>49</v>
      </c>
      <c r="G875" s="24">
        <v>165.61491549171217</v>
      </c>
      <c r="H875" s="23" t="s">
        <v>49</v>
      </c>
      <c r="I875" s="24">
        <v>161.17078702732323</v>
      </c>
      <c r="J875" s="23" t="s">
        <v>49</v>
      </c>
      <c r="K875" s="24">
        <v>2.5818422061110926</v>
      </c>
      <c r="L875" s="24">
        <v>4.3324824992326887</v>
      </c>
      <c r="M875" s="23">
        <v>2013</v>
      </c>
      <c r="N875" s="24">
        <v>115337.8</v>
      </c>
      <c r="O875" s="24">
        <v>102171</v>
      </c>
      <c r="P875" s="25">
        <v>0.88584141539027095</v>
      </c>
      <c r="Q875" s="24">
        <v>0</v>
      </c>
      <c r="R875" s="23" t="s">
        <v>41</v>
      </c>
      <c r="S875" s="23">
        <v>2013</v>
      </c>
      <c r="T875" s="23">
        <v>0.56000000000000005</v>
      </c>
      <c r="U875" s="23">
        <v>0.27600000000000002</v>
      </c>
      <c r="V875" s="23" t="s">
        <v>33</v>
      </c>
      <c r="W875" s="25">
        <v>0</v>
      </c>
      <c r="X875" s="25">
        <v>0.98191763671580345</v>
      </c>
      <c r="Y875" s="25">
        <v>1.8082363284196507E-2</v>
      </c>
      <c r="Z875" s="25">
        <v>0</v>
      </c>
      <c r="AA875" s="25">
        <v>0</v>
      </c>
      <c r="AB875" s="25">
        <v>0</v>
      </c>
      <c r="AC875" s="25">
        <v>0</v>
      </c>
      <c r="AD875" s="25">
        <v>0</v>
      </c>
      <c r="AE875" s="25">
        <v>0</v>
      </c>
      <c r="AF875" s="25">
        <v>0</v>
      </c>
      <c r="AG875" s="25">
        <v>0</v>
      </c>
      <c r="AH875" s="25">
        <v>0</v>
      </c>
      <c r="AI875" s="25">
        <v>0</v>
      </c>
      <c r="AJ875" s="25">
        <v>0</v>
      </c>
    </row>
    <row r="876" spans="1:36" x14ac:dyDescent="0.35">
      <c r="A876" s="23" t="s">
        <v>208</v>
      </c>
      <c r="B876" s="23" t="s">
        <v>209</v>
      </c>
      <c r="C876" s="23" t="s">
        <v>210</v>
      </c>
      <c r="D876" s="23" t="s">
        <v>30</v>
      </c>
      <c r="E876" s="24">
        <v>274.91843057084446</v>
      </c>
      <c r="F876" s="23" t="s">
        <v>33</v>
      </c>
      <c r="G876" s="24">
        <v>295.25729202704832</v>
      </c>
      <c r="H876" s="23" t="s">
        <v>36</v>
      </c>
      <c r="I876" s="24">
        <v>243.606515175342</v>
      </c>
      <c r="J876" s="23" t="s">
        <v>61</v>
      </c>
      <c r="K876" s="24">
        <v>13.39015568485611</v>
      </c>
      <c r="L876" s="24">
        <v>21.824028935367195</v>
      </c>
      <c r="M876" s="23">
        <v>2016</v>
      </c>
      <c r="N876" s="24">
        <v>6359</v>
      </c>
      <c r="O876" s="24">
        <v>693.17</v>
      </c>
      <c r="P876" s="25">
        <v>0.10900613303978612</v>
      </c>
      <c r="Q876" s="24">
        <v>0</v>
      </c>
      <c r="R876" s="23" t="s">
        <v>32</v>
      </c>
      <c r="S876" s="23">
        <v>0</v>
      </c>
      <c r="T876" s="23">
        <v>0</v>
      </c>
      <c r="U876" s="23">
        <v>0</v>
      </c>
      <c r="V876" s="23" t="s">
        <v>33</v>
      </c>
      <c r="W876" s="25">
        <v>0</v>
      </c>
      <c r="X876" s="25">
        <v>0</v>
      </c>
      <c r="Y876" s="25">
        <v>1</v>
      </c>
      <c r="Z876" s="25">
        <v>0</v>
      </c>
      <c r="AA876" s="25">
        <v>0</v>
      </c>
      <c r="AB876" s="25">
        <v>0</v>
      </c>
      <c r="AC876" s="25">
        <v>0</v>
      </c>
      <c r="AD876" s="25">
        <v>0</v>
      </c>
      <c r="AE876" s="25">
        <v>0</v>
      </c>
      <c r="AF876" s="25">
        <v>0</v>
      </c>
      <c r="AG876" s="25">
        <v>0</v>
      </c>
      <c r="AH876" s="25">
        <v>0</v>
      </c>
      <c r="AI876" s="25">
        <v>0</v>
      </c>
      <c r="AJ876" s="25">
        <v>0</v>
      </c>
    </row>
    <row r="877" spans="1:36" x14ac:dyDescent="0.35">
      <c r="A877" s="23" t="s">
        <v>281</v>
      </c>
      <c r="B877" s="23" t="s">
        <v>282</v>
      </c>
      <c r="C877" s="23" t="s">
        <v>283</v>
      </c>
      <c r="D877" s="23" t="s">
        <v>60</v>
      </c>
      <c r="E877" s="24">
        <v>88.199345575959939</v>
      </c>
      <c r="F877" s="23" t="s">
        <v>61</v>
      </c>
      <c r="G877" s="24">
        <v>93.432568566658716</v>
      </c>
      <c r="H877" s="23" t="s">
        <v>61</v>
      </c>
      <c r="I877" s="24">
        <v>94.024818984020996</v>
      </c>
      <c r="J877" s="23" t="s">
        <v>61</v>
      </c>
      <c r="K877" s="24">
        <v>0</v>
      </c>
      <c r="L877" s="24">
        <v>0</v>
      </c>
      <c r="M877" s="23">
        <v>1982</v>
      </c>
      <c r="N877" s="24">
        <v>20965</v>
      </c>
      <c r="O877" s="24">
        <v>15000</v>
      </c>
      <c r="P877" s="25">
        <v>0.71547817791557355</v>
      </c>
      <c r="Q877" s="24">
        <v>0</v>
      </c>
      <c r="R877" s="23" t="s">
        <v>41</v>
      </c>
      <c r="S877" s="23">
        <v>2015</v>
      </c>
      <c r="T877" s="23">
        <v>0.72599999999999998</v>
      </c>
      <c r="U877" s="23">
        <v>0</v>
      </c>
      <c r="V877" s="23" t="s">
        <v>33</v>
      </c>
      <c r="W877" s="25">
        <v>0</v>
      </c>
      <c r="X877" s="25">
        <v>1</v>
      </c>
      <c r="Y877" s="25">
        <v>0</v>
      </c>
      <c r="Z877" s="25">
        <v>0</v>
      </c>
      <c r="AA877" s="25">
        <v>0</v>
      </c>
      <c r="AB877" s="25">
        <v>0</v>
      </c>
      <c r="AC877" s="25">
        <v>0</v>
      </c>
      <c r="AD877" s="25">
        <v>0</v>
      </c>
      <c r="AE877" s="25">
        <v>0</v>
      </c>
      <c r="AF877" s="25">
        <v>0</v>
      </c>
      <c r="AG877" s="25">
        <v>0</v>
      </c>
      <c r="AH877" s="25">
        <v>0</v>
      </c>
      <c r="AI877" s="25">
        <v>0</v>
      </c>
      <c r="AJ877" s="25">
        <v>0</v>
      </c>
    </row>
    <row r="878" spans="1:36" x14ac:dyDescent="0.35">
      <c r="A878" s="23" t="s">
        <v>919</v>
      </c>
      <c r="B878" s="23" t="s">
        <v>920</v>
      </c>
      <c r="C878" s="23" t="s">
        <v>921</v>
      </c>
      <c r="D878" s="23" t="s">
        <v>40</v>
      </c>
      <c r="E878" s="24">
        <v>233.3591882771029</v>
      </c>
      <c r="F878" s="23" t="s">
        <v>33</v>
      </c>
      <c r="G878" s="24">
        <v>254.86939747388394</v>
      </c>
      <c r="H878" s="23" t="s">
        <v>33</v>
      </c>
      <c r="I878" s="24">
        <v>251.00297190121111</v>
      </c>
      <c r="J878" s="23" t="s">
        <v>33</v>
      </c>
      <c r="K878" s="24">
        <v>27.014425357836597</v>
      </c>
      <c r="L878" s="24">
        <v>61.240326774860577</v>
      </c>
      <c r="M878" s="23">
        <v>2020</v>
      </c>
      <c r="N878" s="24">
        <v>35748.160000000003</v>
      </c>
      <c r="O878" s="24">
        <v>25000</v>
      </c>
      <c r="P878" s="25">
        <v>0.69933669313329683</v>
      </c>
      <c r="Q878" s="24">
        <v>839</v>
      </c>
      <c r="R878" s="23" t="s">
        <v>41</v>
      </c>
      <c r="S878" s="23">
        <v>2019</v>
      </c>
      <c r="T878" s="23">
        <v>0.6</v>
      </c>
      <c r="U878" s="23">
        <v>0</v>
      </c>
      <c r="V878" s="23" t="s">
        <v>33</v>
      </c>
      <c r="W878" s="25">
        <v>0.81834589528523982</v>
      </c>
      <c r="X878" s="25">
        <v>0</v>
      </c>
      <c r="Y878" s="25">
        <v>0.17870989723666894</v>
      </c>
      <c r="Z878" s="25">
        <v>0</v>
      </c>
      <c r="AA878" s="25">
        <v>0</v>
      </c>
      <c r="AB878" s="25">
        <v>0</v>
      </c>
      <c r="AC878" s="25">
        <v>0</v>
      </c>
      <c r="AD878" s="25">
        <v>0</v>
      </c>
      <c r="AE878" s="25">
        <v>2.9442074780911798E-3</v>
      </c>
      <c r="AF878" s="25">
        <v>0</v>
      </c>
      <c r="AG878" s="25">
        <v>0</v>
      </c>
      <c r="AH878" s="25">
        <v>0</v>
      </c>
      <c r="AI878" s="25">
        <v>0</v>
      </c>
      <c r="AJ878" s="25">
        <v>0</v>
      </c>
    </row>
    <row r="879" spans="1:36" x14ac:dyDescent="0.35">
      <c r="A879" s="23" t="s">
        <v>652</v>
      </c>
      <c r="B879" s="23" t="s">
        <v>653</v>
      </c>
      <c r="C879" s="23" t="s">
        <v>2769</v>
      </c>
      <c r="D879" s="23" t="s">
        <v>70</v>
      </c>
      <c r="E879" s="24" t="s">
        <v>70</v>
      </c>
      <c r="F879" s="23" t="s">
        <v>70</v>
      </c>
      <c r="G879" s="24" t="s">
        <v>70</v>
      </c>
      <c r="H879" s="23" t="s">
        <v>70</v>
      </c>
      <c r="I879" s="24" t="s">
        <v>70</v>
      </c>
      <c r="J879" s="23" t="s">
        <v>70</v>
      </c>
      <c r="K879" s="24" t="s">
        <v>70</v>
      </c>
      <c r="L879" s="24" t="s">
        <v>70</v>
      </c>
      <c r="M879" s="23">
        <v>1986</v>
      </c>
      <c r="N879" s="24" t="s">
        <v>70</v>
      </c>
      <c r="O879" s="24" t="s">
        <v>70</v>
      </c>
      <c r="P879" s="25" t="s">
        <v>33</v>
      </c>
      <c r="Q879" s="24" t="s">
        <v>70</v>
      </c>
      <c r="R879" s="23" t="s">
        <v>71</v>
      </c>
      <c r="S879" s="23">
        <v>0</v>
      </c>
      <c r="T879" s="23">
        <v>0.64500000000000002</v>
      </c>
      <c r="U879" s="23">
        <v>0.19189999999999999</v>
      </c>
      <c r="V879" s="23" t="s">
        <v>33</v>
      </c>
      <c r="W879" s="25" t="s">
        <v>70</v>
      </c>
      <c r="X879" s="25" t="s">
        <v>70</v>
      </c>
      <c r="Y879" s="25" t="s">
        <v>70</v>
      </c>
      <c r="Z879" s="25" t="s">
        <v>70</v>
      </c>
      <c r="AA879" s="25" t="s">
        <v>70</v>
      </c>
      <c r="AB879" s="25" t="s">
        <v>70</v>
      </c>
      <c r="AC879" s="25" t="s">
        <v>70</v>
      </c>
      <c r="AD879" s="25" t="s">
        <v>70</v>
      </c>
      <c r="AE879" s="25" t="s">
        <v>70</v>
      </c>
      <c r="AF879" s="25" t="s">
        <v>70</v>
      </c>
      <c r="AG879" s="25" t="s">
        <v>70</v>
      </c>
      <c r="AH879" s="25" t="s">
        <v>70</v>
      </c>
      <c r="AI879" s="25" t="s">
        <v>70</v>
      </c>
      <c r="AJ879" s="25" t="s">
        <v>70</v>
      </c>
    </row>
    <row r="880" spans="1:36" x14ac:dyDescent="0.35">
      <c r="A880" s="23" t="s">
        <v>2022</v>
      </c>
      <c r="B880" s="23" t="s">
        <v>2023</v>
      </c>
      <c r="C880" s="23" t="s">
        <v>2024</v>
      </c>
      <c r="D880" s="23" t="s">
        <v>40</v>
      </c>
      <c r="E880" s="24">
        <v>329.80441052373027</v>
      </c>
      <c r="F880" s="23" t="s">
        <v>33</v>
      </c>
      <c r="G880" s="24">
        <v>363.33562155515551</v>
      </c>
      <c r="H880" s="23" t="s">
        <v>33</v>
      </c>
      <c r="I880" s="24">
        <v>396.65816518645443</v>
      </c>
      <c r="J880" s="23" t="s">
        <v>33</v>
      </c>
      <c r="K880" s="24">
        <v>25.321495872144574</v>
      </c>
      <c r="L880" s="24">
        <v>64.374758833741964</v>
      </c>
      <c r="M880" s="23">
        <v>2005</v>
      </c>
      <c r="N880" s="24">
        <v>94411.01</v>
      </c>
      <c r="O880" s="24">
        <v>79689</v>
      </c>
      <c r="P880" s="25">
        <v>0.84406469118379313</v>
      </c>
      <c r="Q880" s="24">
        <v>0</v>
      </c>
      <c r="R880" s="23" t="s">
        <v>41</v>
      </c>
      <c r="S880" s="23">
        <v>1998</v>
      </c>
      <c r="T880" s="23">
        <v>0.65</v>
      </c>
      <c r="U880" s="23">
        <v>0.32</v>
      </c>
      <c r="V880" s="23" t="s">
        <v>33</v>
      </c>
      <c r="W880" s="25">
        <v>0</v>
      </c>
      <c r="X880" s="25">
        <v>4.4978652383869208E-2</v>
      </c>
      <c r="Y880" s="25">
        <v>0.73992365932744508</v>
      </c>
      <c r="Z880" s="25">
        <v>0</v>
      </c>
      <c r="AA880" s="25">
        <v>0</v>
      </c>
      <c r="AB880" s="25">
        <v>0.21509768828868583</v>
      </c>
      <c r="AC880" s="25">
        <v>0</v>
      </c>
      <c r="AD880" s="25">
        <v>0</v>
      </c>
      <c r="AE880" s="25">
        <v>0</v>
      </c>
      <c r="AF880" s="25">
        <v>0</v>
      </c>
      <c r="AG880" s="25">
        <v>0</v>
      </c>
      <c r="AH880" s="25">
        <v>0</v>
      </c>
      <c r="AI880" s="25">
        <v>0</v>
      </c>
      <c r="AJ880" s="25">
        <v>0</v>
      </c>
    </row>
    <row r="881" spans="1:36" x14ac:dyDescent="0.35">
      <c r="A881" s="23" t="s">
        <v>2526</v>
      </c>
      <c r="B881" s="23" t="s">
        <v>2527</v>
      </c>
      <c r="C881" s="23" t="s">
        <v>2528</v>
      </c>
      <c r="D881" s="23" t="s">
        <v>70</v>
      </c>
      <c r="E881" s="24" t="s">
        <v>70</v>
      </c>
      <c r="F881" s="23" t="s">
        <v>70</v>
      </c>
      <c r="G881" s="24" t="s">
        <v>70</v>
      </c>
      <c r="H881" s="23" t="s">
        <v>70</v>
      </c>
      <c r="I881" s="24" t="s">
        <v>70</v>
      </c>
      <c r="J881" s="23" t="s">
        <v>70</v>
      </c>
      <c r="K881" s="24" t="s">
        <v>70</v>
      </c>
      <c r="L881" s="24" t="s">
        <v>70</v>
      </c>
      <c r="M881" s="23">
        <v>1983</v>
      </c>
      <c r="N881" s="24" t="s">
        <v>70</v>
      </c>
      <c r="O881" s="24" t="s">
        <v>70</v>
      </c>
      <c r="P881" s="25" t="s">
        <v>33</v>
      </c>
      <c r="Q881" s="24" t="s">
        <v>70</v>
      </c>
      <c r="R881" s="23" t="s">
        <v>2529</v>
      </c>
      <c r="S881" s="23">
        <v>0</v>
      </c>
      <c r="T881" s="23">
        <v>0.56999999999999995</v>
      </c>
      <c r="U881" s="23">
        <v>0</v>
      </c>
      <c r="V881" s="23">
        <v>2017</v>
      </c>
      <c r="W881" s="25" t="s">
        <v>70</v>
      </c>
      <c r="X881" s="25" t="s">
        <v>70</v>
      </c>
      <c r="Y881" s="25" t="s">
        <v>70</v>
      </c>
      <c r="Z881" s="25" t="s">
        <v>70</v>
      </c>
      <c r="AA881" s="25" t="s">
        <v>70</v>
      </c>
      <c r="AB881" s="25" t="s">
        <v>70</v>
      </c>
      <c r="AC881" s="25" t="s">
        <v>70</v>
      </c>
      <c r="AD881" s="25" t="s">
        <v>70</v>
      </c>
      <c r="AE881" s="25" t="s">
        <v>70</v>
      </c>
      <c r="AF881" s="25" t="s">
        <v>70</v>
      </c>
      <c r="AG881" s="25" t="s">
        <v>70</v>
      </c>
      <c r="AH881" s="25" t="s">
        <v>70</v>
      </c>
      <c r="AI881" s="25" t="s">
        <v>70</v>
      </c>
      <c r="AJ881" s="25" t="s">
        <v>70</v>
      </c>
    </row>
    <row r="882" spans="1:36" x14ac:dyDescent="0.35">
      <c r="A882" s="23" t="s">
        <v>2583</v>
      </c>
      <c r="B882" s="23" t="s">
        <v>2584</v>
      </c>
      <c r="C882" s="23" t="s">
        <v>2585</v>
      </c>
      <c r="D882" s="23" t="s">
        <v>53</v>
      </c>
      <c r="E882" s="24">
        <v>170.25928217821783</v>
      </c>
      <c r="F882" s="23" t="s">
        <v>61</v>
      </c>
      <c r="G882" s="24">
        <v>184.81139265242314</v>
      </c>
      <c r="H882" s="23" t="s">
        <v>61</v>
      </c>
      <c r="I882" s="24">
        <v>181.73425286607608</v>
      </c>
      <c r="J882" s="23" t="s">
        <v>61</v>
      </c>
      <c r="K882" s="24">
        <v>18.522446586763941</v>
      </c>
      <c r="L882" s="24">
        <v>33.223163105784259</v>
      </c>
      <c r="M882" s="23">
        <v>1996</v>
      </c>
      <c r="N882" s="24">
        <v>76760</v>
      </c>
      <c r="O882" s="24">
        <v>76000</v>
      </c>
      <c r="P882" s="25">
        <v>0.99009900990099009</v>
      </c>
      <c r="Q882" s="24">
        <v>608</v>
      </c>
      <c r="R882" s="23" t="s">
        <v>33</v>
      </c>
      <c r="S882" s="23">
        <v>0</v>
      </c>
      <c r="T882" s="23">
        <v>0.627</v>
      </c>
      <c r="U882" s="23">
        <v>0</v>
      </c>
      <c r="V882" s="23">
        <v>2022</v>
      </c>
      <c r="W882" s="25">
        <v>1</v>
      </c>
      <c r="X882" s="25">
        <v>0</v>
      </c>
      <c r="Y882" s="25">
        <v>0</v>
      </c>
      <c r="Z882" s="25">
        <v>0</v>
      </c>
      <c r="AA882" s="25">
        <v>0</v>
      </c>
      <c r="AB882" s="25">
        <v>0</v>
      </c>
      <c r="AC882" s="25">
        <v>0</v>
      </c>
      <c r="AD882" s="25">
        <v>0</v>
      </c>
      <c r="AE882" s="25">
        <v>0</v>
      </c>
      <c r="AF882" s="25">
        <v>0</v>
      </c>
      <c r="AG882" s="25">
        <v>0</v>
      </c>
      <c r="AH882" s="25">
        <v>0</v>
      </c>
      <c r="AI882" s="25">
        <v>0</v>
      </c>
      <c r="AJ882" s="25">
        <v>0</v>
      </c>
    </row>
    <row r="883" spans="1:36" x14ac:dyDescent="0.35">
      <c r="A883" s="23" t="s">
        <v>757</v>
      </c>
      <c r="B883" s="23" t="s">
        <v>758</v>
      </c>
      <c r="C883" s="23" t="s">
        <v>759</v>
      </c>
      <c r="D883" s="23" t="s">
        <v>40</v>
      </c>
      <c r="E883" s="24">
        <v>173.06462348135736</v>
      </c>
      <c r="F883" s="23" t="s">
        <v>33</v>
      </c>
      <c r="G883" s="24">
        <v>185.97095203183909</v>
      </c>
      <c r="H883" s="23" t="s">
        <v>33</v>
      </c>
      <c r="I883" s="24">
        <v>198.69968475073313</v>
      </c>
      <c r="J883" s="23" t="s">
        <v>33</v>
      </c>
      <c r="K883" s="24">
        <v>10.120653540008378</v>
      </c>
      <c r="L883" s="24">
        <v>43.573889819857563</v>
      </c>
      <c r="M883" s="23">
        <v>1988</v>
      </c>
      <c r="N883" s="24">
        <v>19096</v>
      </c>
      <c r="O883" s="24">
        <v>13906</v>
      </c>
      <c r="P883" s="25">
        <v>0.72821533305404273</v>
      </c>
      <c r="Q883" s="24">
        <v>0</v>
      </c>
      <c r="R883" s="23" t="s">
        <v>41</v>
      </c>
      <c r="S883" s="23">
        <v>7</v>
      </c>
      <c r="T883" s="23">
        <v>0.69799999999999995</v>
      </c>
      <c r="U883" s="23">
        <v>0.69799999999999995</v>
      </c>
      <c r="V883" s="23">
        <v>2022</v>
      </c>
      <c r="W883" s="25">
        <v>0</v>
      </c>
      <c r="X883" s="25">
        <v>0.34551428908060272</v>
      </c>
      <c r="Y883" s="25">
        <v>0.65448571091939722</v>
      </c>
      <c r="Z883" s="25">
        <v>0</v>
      </c>
      <c r="AA883" s="25">
        <v>0</v>
      </c>
      <c r="AB883" s="25">
        <v>0</v>
      </c>
      <c r="AC883" s="25">
        <v>0</v>
      </c>
      <c r="AD883" s="25">
        <v>0</v>
      </c>
      <c r="AE883" s="25">
        <v>0</v>
      </c>
      <c r="AF883" s="25">
        <v>0</v>
      </c>
      <c r="AG883" s="25">
        <v>0</v>
      </c>
      <c r="AH883" s="25">
        <v>0</v>
      </c>
      <c r="AI883" s="25">
        <v>0</v>
      </c>
      <c r="AJ883" s="25">
        <v>0</v>
      </c>
    </row>
    <row r="884" spans="1:36" x14ac:dyDescent="0.35">
      <c r="A884" s="23" t="s">
        <v>646</v>
      </c>
      <c r="B884" s="23" t="s">
        <v>647</v>
      </c>
      <c r="C884" s="23" t="s">
        <v>648</v>
      </c>
      <c r="D884" s="23" t="s">
        <v>53</v>
      </c>
      <c r="E884" s="24">
        <v>259.48609352387842</v>
      </c>
      <c r="F884" s="23" t="s">
        <v>49</v>
      </c>
      <c r="G884" s="24">
        <v>250.35062409551375</v>
      </c>
      <c r="H884" s="23" t="s">
        <v>49</v>
      </c>
      <c r="I884" s="24">
        <v>308.37943198263389</v>
      </c>
      <c r="J884" s="23" t="s">
        <v>49</v>
      </c>
      <c r="K884" s="24">
        <v>3.5589725036179449</v>
      </c>
      <c r="L884" s="24">
        <v>14.231367583212736</v>
      </c>
      <c r="M884" s="23">
        <v>2009</v>
      </c>
      <c r="N884" s="24">
        <v>11056</v>
      </c>
      <c r="O884" s="24">
        <v>10330</v>
      </c>
      <c r="P884" s="25">
        <v>0.93433429811866864</v>
      </c>
      <c r="Q884" s="24">
        <v>336</v>
      </c>
      <c r="R884" s="23" t="s">
        <v>41</v>
      </c>
      <c r="S884" s="23">
        <v>2009</v>
      </c>
      <c r="T884" s="23">
        <v>0.61499999999999999</v>
      </c>
      <c r="U884" s="23">
        <v>0.127</v>
      </c>
      <c r="V884" s="23" t="s">
        <v>33</v>
      </c>
      <c r="W884" s="25">
        <v>1</v>
      </c>
      <c r="X884" s="25">
        <v>0</v>
      </c>
      <c r="Y884" s="25">
        <v>0</v>
      </c>
      <c r="Z884" s="25">
        <v>0</v>
      </c>
      <c r="AA884" s="25">
        <v>0</v>
      </c>
      <c r="AB884" s="25">
        <v>0</v>
      </c>
      <c r="AC884" s="25">
        <v>0</v>
      </c>
      <c r="AD884" s="25">
        <v>0</v>
      </c>
      <c r="AE884" s="25">
        <v>0</v>
      </c>
      <c r="AF884" s="25">
        <v>0</v>
      </c>
      <c r="AG884" s="25">
        <v>0</v>
      </c>
      <c r="AH884" s="25">
        <v>0</v>
      </c>
      <c r="AI884" s="25">
        <v>0</v>
      </c>
      <c r="AJ884" s="25">
        <v>0</v>
      </c>
    </row>
    <row r="885" spans="1:36" x14ac:dyDescent="0.35">
      <c r="A885" s="23" t="s">
        <v>1219</v>
      </c>
      <c r="B885" s="23" t="s">
        <v>1220</v>
      </c>
      <c r="C885" s="23" t="s">
        <v>1221</v>
      </c>
      <c r="D885" s="23" t="s">
        <v>70</v>
      </c>
      <c r="E885" s="24" t="s">
        <v>70</v>
      </c>
      <c r="F885" s="23" t="s">
        <v>70</v>
      </c>
      <c r="G885" s="24" t="s">
        <v>70</v>
      </c>
      <c r="H885" s="23" t="s">
        <v>70</v>
      </c>
      <c r="I885" s="24" t="s">
        <v>70</v>
      </c>
      <c r="J885" s="23" t="s">
        <v>70</v>
      </c>
      <c r="K885" s="24" t="s">
        <v>70</v>
      </c>
      <c r="L885" s="24" t="s">
        <v>70</v>
      </c>
      <c r="M885" s="23">
        <v>2011</v>
      </c>
      <c r="N885" s="24" t="s">
        <v>70</v>
      </c>
      <c r="O885" s="24" t="s">
        <v>70</v>
      </c>
      <c r="P885" s="25" t="s">
        <v>33</v>
      </c>
      <c r="Q885" s="24" t="s">
        <v>70</v>
      </c>
      <c r="R885" s="23" t="s">
        <v>71</v>
      </c>
      <c r="S885" s="23">
        <v>2011</v>
      </c>
      <c r="T885" s="23">
        <v>0</v>
      </c>
      <c r="U885" s="23">
        <v>0</v>
      </c>
      <c r="V885" s="23" t="s">
        <v>33</v>
      </c>
      <c r="W885" s="25" t="s">
        <v>70</v>
      </c>
      <c r="X885" s="25" t="s">
        <v>70</v>
      </c>
      <c r="Y885" s="25" t="s">
        <v>70</v>
      </c>
      <c r="Z885" s="25" t="s">
        <v>70</v>
      </c>
      <c r="AA885" s="25" t="s">
        <v>70</v>
      </c>
      <c r="AB885" s="25" t="s">
        <v>70</v>
      </c>
      <c r="AC885" s="25" t="s">
        <v>70</v>
      </c>
      <c r="AD885" s="25" t="s">
        <v>70</v>
      </c>
      <c r="AE885" s="25" t="s">
        <v>70</v>
      </c>
      <c r="AF885" s="25" t="s">
        <v>70</v>
      </c>
      <c r="AG885" s="25" t="s">
        <v>70</v>
      </c>
      <c r="AH885" s="25" t="s">
        <v>70</v>
      </c>
      <c r="AI885" s="25" t="s">
        <v>70</v>
      </c>
      <c r="AJ885" s="25" t="s">
        <v>70</v>
      </c>
    </row>
    <row r="886" spans="1:36" x14ac:dyDescent="0.35">
      <c r="A886" s="23" t="s">
        <v>938</v>
      </c>
      <c r="B886" s="23" t="s">
        <v>2826</v>
      </c>
      <c r="C886" s="23" t="s">
        <v>939</v>
      </c>
      <c r="D886" s="23" t="s">
        <v>60</v>
      </c>
      <c r="E886" s="24">
        <v>167.00652832249366</v>
      </c>
      <c r="F886" s="23" t="s">
        <v>49</v>
      </c>
      <c r="G886" s="24">
        <v>171.10868738519588</v>
      </c>
      <c r="H886" s="23" t="s">
        <v>49</v>
      </c>
      <c r="I886" s="24">
        <v>181.14581939135184</v>
      </c>
      <c r="J886" s="23" t="s">
        <v>49</v>
      </c>
      <c r="K886" s="24">
        <v>0</v>
      </c>
      <c r="L886" s="24">
        <v>0</v>
      </c>
      <c r="M886" s="23">
        <v>1995</v>
      </c>
      <c r="N886" s="24">
        <v>20143</v>
      </c>
      <c r="O886" s="24">
        <v>16115</v>
      </c>
      <c r="P886" s="25">
        <v>0.80002978702278704</v>
      </c>
      <c r="Q886" s="24">
        <v>0</v>
      </c>
      <c r="R886" s="23" t="s">
        <v>45</v>
      </c>
      <c r="S886" s="23">
        <v>2017</v>
      </c>
      <c r="T886" s="23">
        <v>0.75</v>
      </c>
      <c r="U886" s="23">
        <v>0</v>
      </c>
      <c r="V886" s="23" t="s">
        <v>33</v>
      </c>
      <c r="W886" s="25">
        <v>0</v>
      </c>
      <c r="X886" s="25">
        <v>1</v>
      </c>
      <c r="Y886" s="25">
        <v>0</v>
      </c>
      <c r="Z886" s="25">
        <v>0</v>
      </c>
      <c r="AA886" s="25">
        <v>0</v>
      </c>
      <c r="AB886" s="25">
        <v>0</v>
      </c>
      <c r="AC886" s="25">
        <v>0</v>
      </c>
      <c r="AD886" s="25">
        <v>0</v>
      </c>
      <c r="AE886" s="25">
        <v>0</v>
      </c>
      <c r="AF886" s="25">
        <v>0</v>
      </c>
      <c r="AG886" s="25">
        <v>0</v>
      </c>
      <c r="AH886" s="25">
        <v>0</v>
      </c>
      <c r="AI886" s="25">
        <v>0</v>
      </c>
      <c r="AJ886" s="25">
        <v>0</v>
      </c>
    </row>
    <row r="887" spans="1:36" x14ac:dyDescent="0.35">
      <c r="A887" s="23" t="s">
        <v>1496</v>
      </c>
      <c r="B887" s="23" t="s">
        <v>1497</v>
      </c>
      <c r="C887" s="23" t="s">
        <v>1498</v>
      </c>
      <c r="D887" s="23" t="s">
        <v>40</v>
      </c>
      <c r="E887" s="24">
        <v>68.680387935034801</v>
      </c>
      <c r="F887" s="23" t="s">
        <v>33</v>
      </c>
      <c r="G887" s="24">
        <v>68.155478422273788</v>
      </c>
      <c r="H887" s="23" t="s">
        <v>33</v>
      </c>
      <c r="I887" s="24">
        <v>70.079036658932708</v>
      </c>
      <c r="J887" s="23" t="s">
        <v>33</v>
      </c>
      <c r="K887" s="24">
        <v>0</v>
      </c>
      <c r="L887" s="24">
        <v>4.6403712296983759E-4</v>
      </c>
      <c r="M887" s="23">
        <v>2002</v>
      </c>
      <c r="N887" s="24">
        <v>10775</v>
      </c>
      <c r="O887" s="24">
        <v>9000</v>
      </c>
      <c r="P887" s="25">
        <v>0.83526682134570762</v>
      </c>
      <c r="Q887" s="24">
        <v>0</v>
      </c>
      <c r="R887" s="23" t="s">
        <v>32</v>
      </c>
      <c r="S887" s="23">
        <v>0</v>
      </c>
      <c r="T887" s="23">
        <v>0</v>
      </c>
      <c r="U887" s="23">
        <v>0</v>
      </c>
      <c r="V887" s="23" t="s">
        <v>33</v>
      </c>
      <c r="W887" s="25">
        <v>0</v>
      </c>
      <c r="X887" s="25">
        <v>0.16343387470997681</v>
      </c>
      <c r="Y887" s="25">
        <v>0.30348027842227376</v>
      </c>
      <c r="Z887" s="25">
        <v>0</v>
      </c>
      <c r="AA887" s="25">
        <v>0</v>
      </c>
      <c r="AB887" s="25">
        <v>0</v>
      </c>
      <c r="AC887" s="25">
        <v>0</v>
      </c>
      <c r="AD887" s="25">
        <v>0</v>
      </c>
      <c r="AE887" s="25">
        <v>0.33624129930394431</v>
      </c>
      <c r="AF887" s="25">
        <v>0</v>
      </c>
      <c r="AG887" s="25">
        <v>0.12241299303944315</v>
      </c>
      <c r="AH887" s="25">
        <v>0</v>
      </c>
      <c r="AI887" s="25">
        <v>7.4431554524361954E-2</v>
      </c>
      <c r="AJ887" s="25">
        <v>0</v>
      </c>
    </row>
    <row r="888" spans="1:36" x14ac:dyDescent="0.35">
      <c r="A888" s="23" t="s">
        <v>1502</v>
      </c>
      <c r="B888" s="23" t="s">
        <v>1503</v>
      </c>
      <c r="C888" s="23" t="s">
        <v>1504</v>
      </c>
      <c r="D888" s="23" t="s">
        <v>40</v>
      </c>
      <c r="E888" s="24">
        <v>73.858408389882783</v>
      </c>
      <c r="F888" s="23" t="s">
        <v>33</v>
      </c>
      <c r="G888" s="24">
        <v>68.258906539173353</v>
      </c>
      <c r="H888" s="23" t="s">
        <v>33</v>
      </c>
      <c r="I888" s="24">
        <v>71.434053053670581</v>
      </c>
      <c r="J888" s="23" t="s">
        <v>33</v>
      </c>
      <c r="K888" s="24">
        <v>0.43121529919802593</v>
      </c>
      <c r="L888" s="24">
        <v>0.8300431832202344</v>
      </c>
      <c r="M888" s="23">
        <v>1994</v>
      </c>
      <c r="N888" s="24">
        <v>6484</v>
      </c>
      <c r="O888" s="24">
        <v>4724</v>
      </c>
      <c r="P888" s="25">
        <v>0.72856261566933989</v>
      </c>
      <c r="Q888" s="24">
        <v>0</v>
      </c>
      <c r="R888" s="23" t="s">
        <v>32</v>
      </c>
      <c r="S888" s="23">
        <v>2018</v>
      </c>
      <c r="T888" s="23">
        <v>0</v>
      </c>
      <c r="U888" s="23">
        <v>0</v>
      </c>
      <c r="V888" s="23" t="s">
        <v>33</v>
      </c>
      <c r="W888" s="25">
        <v>0</v>
      </c>
      <c r="X888" s="25">
        <v>0.26403454657618752</v>
      </c>
      <c r="Y888" s="25">
        <v>0</v>
      </c>
      <c r="Z888" s="25">
        <v>0</v>
      </c>
      <c r="AA888" s="25">
        <v>0</v>
      </c>
      <c r="AB888" s="25">
        <v>0</v>
      </c>
      <c r="AC888" s="25">
        <v>0</v>
      </c>
      <c r="AD888" s="25">
        <v>0</v>
      </c>
      <c r="AE888" s="25">
        <v>0.73596545342381248</v>
      </c>
      <c r="AF888" s="25">
        <v>0</v>
      </c>
      <c r="AG888" s="25">
        <v>0</v>
      </c>
      <c r="AH888" s="25">
        <v>0</v>
      </c>
      <c r="AI888" s="25">
        <v>0</v>
      </c>
      <c r="AJ888" s="25">
        <v>0</v>
      </c>
    </row>
    <row r="889" spans="1:36" x14ac:dyDescent="0.35">
      <c r="A889" s="23" t="s">
        <v>2564</v>
      </c>
      <c r="B889" s="23" t="s">
        <v>2565</v>
      </c>
      <c r="C889" s="23" t="s">
        <v>2566</v>
      </c>
      <c r="D889" s="23" t="s">
        <v>30</v>
      </c>
      <c r="E889" s="24">
        <v>621.93510649996779</v>
      </c>
      <c r="F889" s="23" t="s">
        <v>33</v>
      </c>
      <c r="G889" s="24">
        <v>659.8379653329996</v>
      </c>
      <c r="H889" s="23" t="s">
        <v>31</v>
      </c>
      <c r="I889" s="24">
        <v>658.83371443522969</v>
      </c>
      <c r="J889" s="23" t="s">
        <v>31</v>
      </c>
      <c r="K889" s="24">
        <v>32.688114550508324</v>
      </c>
      <c r="L889" s="24">
        <v>60.121725083330489</v>
      </c>
      <c r="M889" s="23">
        <v>2014</v>
      </c>
      <c r="N889" s="24">
        <v>26370.9</v>
      </c>
      <c r="O889" s="24">
        <v>11591</v>
      </c>
      <c r="P889" s="25">
        <v>0.43953752052451756</v>
      </c>
      <c r="Q889" s="24">
        <v>0</v>
      </c>
      <c r="R889" s="23" t="s">
        <v>33</v>
      </c>
      <c r="S889" s="23">
        <v>0</v>
      </c>
      <c r="T889" s="23">
        <v>0.63</v>
      </c>
      <c r="U889" s="23">
        <v>0</v>
      </c>
      <c r="V889" s="23">
        <v>2023</v>
      </c>
      <c r="W889" s="25">
        <v>0</v>
      </c>
      <c r="X889" s="25">
        <v>2.6745211313051833E-3</v>
      </c>
      <c r="Y889" s="25">
        <v>0.99732547886869483</v>
      </c>
      <c r="Z889" s="25">
        <v>0</v>
      </c>
      <c r="AA889" s="25">
        <v>0</v>
      </c>
      <c r="AB889" s="25">
        <v>0</v>
      </c>
      <c r="AC889" s="25">
        <v>0</v>
      </c>
      <c r="AD889" s="25">
        <v>0</v>
      </c>
      <c r="AE889" s="25">
        <v>0</v>
      </c>
      <c r="AF889" s="25">
        <v>0</v>
      </c>
      <c r="AG889" s="25">
        <v>0</v>
      </c>
      <c r="AH889" s="25">
        <v>0</v>
      </c>
      <c r="AI889" s="25">
        <v>0</v>
      </c>
      <c r="AJ889" s="25">
        <v>0</v>
      </c>
    </row>
    <row r="890" spans="1:36" x14ac:dyDescent="0.35">
      <c r="A890" s="23" t="s">
        <v>1306</v>
      </c>
      <c r="B890" s="23" t="s">
        <v>1307</v>
      </c>
      <c r="C890" s="23" t="s">
        <v>1308</v>
      </c>
      <c r="D890" s="23" t="s">
        <v>40</v>
      </c>
      <c r="E890" s="24">
        <v>109.98725817338115</v>
      </c>
      <c r="F890" s="23" t="s">
        <v>33</v>
      </c>
      <c r="G890" s="24">
        <v>108.67709344020248</v>
      </c>
      <c r="H890" s="23" t="s">
        <v>33</v>
      </c>
      <c r="I890" s="24">
        <v>101.9645433452858</v>
      </c>
      <c r="J890" s="23" t="s">
        <v>33</v>
      </c>
      <c r="K890" s="24">
        <v>1.4109892427757857</v>
      </c>
      <c r="L890" s="24">
        <v>5.0225479856570345</v>
      </c>
      <c r="M890" s="23">
        <v>2002</v>
      </c>
      <c r="N890" s="24">
        <v>47410</v>
      </c>
      <c r="O890" s="24">
        <v>32745</v>
      </c>
      <c r="P890" s="25">
        <v>0.690677072347606</v>
      </c>
      <c r="Q890" s="24">
        <v>0</v>
      </c>
      <c r="R890" s="23" t="s">
        <v>71</v>
      </c>
      <c r="S890" s="23">
        <v>2010</v>
      </c>
      <c r="T890" s="23">
        <v>0.66300000000000003</v>
      </c>
      <c r="U890" s="23">
        <v>0.23</v>
      </c>
      <c r="V890" s="23">
        <v>2023</v>
      </c>
      <c r="W890" s="25">
        <v>0</v>
      </c>
      <c r="X890" s="25">
        <v>0.76047020201956284</v>
      </c>
      <c r="Y890" s="25">
        <v>0.23952979798043716</v>
      </c>
      <c r="Z890" s="25">
        <v>0</v>
      </c>
      <c r="AA890" s="25">
        <v>0</v>
      </c>
      <c r="AB890" s="25">
        <v>0</v>
      </c>
      <c r="AC890" s="25">
        <v>0</v>
      </c>
      <c r="AD890" s="25">
        <v>0</v>
      </c>
      <c r="AE890" s="25">
        <v>0</v>
      </c>
      <c r="AF890" s="25">
        <v>0</v>
      </c>
      <c r="AG890" s="25">
        <v>0</v>
      </c>
      <c r="AH890" s="25">
        <v>0</v>
      </c>
      <c r="AI890" s="25">
        <v>0</v>
      </c>
      <c r="AJ890" s="25">
        <v>0</v>
      </c>
    </row>
    <row r="891" spans="1:36" x14ac:dyDescent="0.35">
      <c r="A891" s="23" t="s">
        <v>2223</v>
      </c>
      <c r="B891" s="23" t="s">
        <v>2224</v>
      </c>
      <c r="C891" s="23" t="s">
        <v>2225</v>
      </c>
      <c r="D891" s="23" t="s">
        <v>53</v>
      </c>
      <c r="E891" s="24">
        <v>48.450743274496503</v>
      </c>
      <c r="F891" s="23" t="s">
        <v>61</v>
      </c>
      <c r="G891" s="24">
        <v>231.22541691190438</v>
      </c>
      <c r="H891" s="23" t="s">
        <v>36</v>
      </c>
      <c r="I891" s="24">
        <v>301.49648607991026</v>
      </c>
      <c r="J891" s="23" t="s">
        <v>49</v>
      </c>
      <c r="K891" s="24">
        <v>5.0408895489757423E-3</v>
      </c>
      <c r="L891" s="24">
        <v>17.902205809251804</v>
      </c>
      <c r="M891" s="23">
        <v>2023</v>
      </c>
      <c r="N891" s="24">
        <v>21424.79</v>
      </c>
      <c r="O891" s="24">
        <v>16936</v>
      </c>
      <c r="P891" s="25">
        <v>0.79048616112456638</v>
      </c>
      <c r="Q891" s="24">
        <v>204</v>
      </c>
      <c r="R891" s="23" t="s">
        <v>41</v>
      </c>
      <c r="S891" s="23">
        <v>2021</v>
      </c>
      <c r="T891" s="23">
        <v>0.57999999999999996</v>
      </c>
      <c r="U891" s="23">
        <v>0.47</v>
      </c>
      <c r="V891" s="23" t="s">
        <v>33</v>
      </c>
      <c r="W891" s="25">
        <v>1</v>
      </c>
      <c r="X891" s="25">
        <v>0</v>
      </c>
      <c r="Y891" s="25">
        <v>0</v>
      </c>
      <c r="Z891" s="25">
        <v>0</v>
      </c>
      <c r="AA891" s="25">
        <v>0</v>
      </c>
      <c r="AB891" s="25">
        <v>0</v>
      </c>
      <c r="AC891" s="25">
        <v>0</v>
      </c>
      <c r="AD891" s="25">
        <v>0</v>
      </c>
      <c r="AE891" s="25">
        <v>0</v>
      </c>
      <c r="AF891" s="25">
        <v>0</v>
      </c>
      <c r="AG891" s="25">
        <v>0</v>
      </c>
      <c r="AH891" s="25">
        <v>0</v>
      </c>
      <c r="AI891" s="25">
        <v>0</v>
      </c>
      <c r="AJ891" s="25">
        <v>0</v>
      </c>
    </row>
    <row r="892" spans="1:36" x14ac:dyDescent="0.35">
      <c r="A892" s="23" t="s">
        <v>226</v>
      </c>
      <c r="B892" s="23" t="s">
        <v>227</v>
      </c>
      <c r="C892" s="23" t="s">
        <v>228</v>
      </c>
      <c r="D892" s="23" t="s">
        <v>2989</v>
      </c>
      <c r="E892" s="24">
        <v>332.03836631791074</v>
      </c>
      <c r="F892" s="23" t="s">
        <v>33</v>
      </c>
      <c r="G892" s="24">
        <v>331.60837415286926</v>
      </c>
      <c r="H892" s="23" t="s">
        <v>33</v>
      </c>
      <c r="I892" s="24">
        <v>306.12078009026919</v>
      </c>
      <c r="J892" s="23" t="s">
        <v>33</v>
      </c>
      <c r="K892" s="24">
        <v>28.814493723413651</v>
      </c>
      <c r="L892" s="24">
        <v>74.904596098563573</v>
      </c>
      <c r="M892" s="23">
        <v>2003</v>
      </c>
      <c r="N892" s="24">
        <v>28423.89</v>
      </c>
      <c r="O892" s="24">
        <v>11406</v>
      </c>
      <c r="P892" s="25">
        <v>0.40128216088649371</v>
      </c>
      <c r="Q892" s="24">
        <v>0</v>
      </c>
      <c r="R892" s="23" t="s">
        <v>41</v>
      </c>
      <c r="S892" s="23">
        <v>2011</v>
      </c>
      <c r="T892" s="23">
        <v>1.101</v>
      </c>
      <c r="U892" s="23">
        <v>0.25</v>
      </c>
      <c r="V892" s="23" t="s">
        <v>33</v>
      </c>
      <c r="W892" s="25">
        <v>0</v>
      </c>
      <c r="X892" s="25">
        <v>0</v>
      </c>
      <c r="Y892" s="25">
        <v>0</v>
      </c>
      <c r="Z892" s="25">
        <v>0</v>
      </c>
      <c r="AA892" s="25">
        <v>0</v>
      </c>
      <c r="AB892" s="25">
        <v>0</v>
      </c>
      <c r="AC892" s="25">
        <v>0</v>
      </c>
      <c r="AD892" s="25">
        <v>0</v>
      </c>
      <c r="AE892" s="25">
        <v>0</v>
      </c>
      <c r="AF892" s="25">
        <v>0</v>
      </c>
      <c r="AG892" s="25">
        <v>0</v>
      </c>
      <c r="AH892" s="25">
        <v>1</v>
      </c>
      <c r="AI892" s="25">
        <v>0</v>
      </c>
      <c r="AJ892" s="25">
        <v>0</v>
      </c>
    </row>
    <row r="893" spans="1:36" x14ac:dyDescent="0.35">
      <c r="A893" s="23" t="s">
        <v>2750</v>
      </c>
      <c r="B893" s="23" t="s">
        <v>474</v>
      </c>
      <c r="C893" s="23" t="s">
        <v>475</v>
      </c>
      <c r="D893" s="23" t="s">
        <v>2989</v>
      </c>
      <c r="E893" s="24">
        <v>8.5075610949231139E-42</v>
      </c>
      <c r="F893" s="23" t="s">
        <v>33</v>
      </c>
      <c r="G893" s="24">
        <v>244.95812663504691</v>
      </c>
      <c r="H893" s="23" t="s">
        <v>33</v>
      </c>
      <c r="I893" s="24">
        <v>288.64558861688329</v>
      </c>
      <c r="J893" s="23" t="s">
        <v>33</v>
      </c>
      <c r="K893" s="24">
        <v>12.880277346491695</v>
      </c>
      <c r="L893" s="24">
        <v>138.63419614182104</v>
      </c>
      <c r="M893" s="23">
        <v>2023</v>
      </c>
      <c r="N893" s="24">
        <v>11754.25</v>
      </c>
      <c r="O893" s="24">
        <v>4623.43</v>
      </c>
      <c r="P893" s="25">
        <v>0.39334113193100373</v>
      </c>
      <c r="Q893" s="24">
        <v>0</v>
      </c>
      <c r="R893" s="23" t="s">
        <v>32</v>
      </c>
      <c r="S893" s="23">
        <v>2022</v>
      </c>
      <c r="T893" s="23">
        <v>0</v>
      </c>
      <c r="U893" s="23">
        <v>0</v>
      </c>
      <c r="V893" s="23" t="s">
        <v>33</v>
      </c>
      <c r="W893" s="25">
        <v>0</v>
      </c>
      <c r="X893" s="25">
        <v>0</v>
      </c>
      <c r="Y893" s="25">
        <v>0</v>
      </c>
      <c r="Z893" s="25">
        <v>0</v>
      </c>
      <c r="AA893" s="25">
        <v>0</v>
      </c>
      <c r="AB893" s="25">
        <v>0</v>
      </c>
      <c r="AC893" s="25">
        <v>0</v>
      </c>
      <c r="AD893" s="25">
        <v>0</v>
      </c>
      <c r="AE893" s="25">
        <v>0</v>
      </c>
      <c r="AF893" s="25">
        <v>0</v>
      </c>
      <c r="AG893" s="25">
        <v>0</v>
      </c>
      <c r="AH893" s="25">
        <v>1</v>
      </c>
      <c r="AI893" s="25">
        <v>0</v>
      </c>
      <c r="AJ893" s="25">
        <v>0</v>
      </c>
    </row>
    <row r="894" spans="1:36" x14ac:dyDescent="0.35">
      <c r="A894" s="23" t="s">
        <v>123</v>
      </c>
      <c r="B894" s="23" t="s">
        <v>2871</v>
      </c>
      <c r="C894" s="23" t="s">
        <v>124</v>
      </c>
      <c r="D894" s="23" t="s">
        <v>40</v>
      </c>
      <c r="E894" s="24">
        <v>367.44566129032256</v>
      </c>
      <c r="F894" s="23" t="s">
        <v>33</v>
      </c>
      <c r="G894" s="24">
        <v>373.73809677419354</v>
      </c>
      <c r="H894" s="23" t="s">
        <v>33</v>
      </c>
      <c r="I894" s="24">
        <v>384.99480645161293</v>
      </c>
      <c r="J894" s="23" t="s">
        <v>33</v>
      </c>
      <c r="K894" s="24">
        <v>28.570225806451614</v>
      </c>
      <c r="L894" s="24">
        <v>58.927145161290319</v>
      </c>
      <c r="M894" s="23">
        <v>2012</v>
      </c>
      <c r="N894" s="24">
        <v>62000</v>
      </c>
      <c r="O894" s="24">
        <v>40163</v>
      </c>
      <c r="P894" s="25">
        <v>0.64779032258064517</v>
      </c>
      <c r="Q894" s="24">
        <v>0</v>
      </c>
      <c r="R894" s="23" t="s">
        <v>41</v>
      </c>
      <c r="S894" s="23">
        <v>2012</v>
      </c>
      <c r="T894" s="23">
        <v>0.7</v>
      </c>
      <c r="U894" s="23">
        <v>0.42199999999999999</v>
      </c>
      <c r="V894" s="23">
        <v>2023</v>
      </c>
      <c r="W894" s="25">
        <v>0</v>
      </c>
      <c r="X894" s="25">
        <v>0</v>
      </c>
      <c r="Y894" s="25">
        <v>0.39087419354838709</v>
      </c>
      <c r="Z894" s="25">
        <v>0</v>
      </c>
      <c r="AA894" s="25">
        <v>0</v>
      </c>
      <c r="AB894" s="25">
        <v>0</v>
      </c>
      <c r="AC894" s="25">
        <v>0</v>
      </c>
      <c r="AD894" s="25">
        <v>0</v>
      </c>
      <c r="AE894" s="25">
        <v>0</v>
      </c>
      <c r="AF894" s="25">
        <v>0.60912580645161296</v>
      </c>
      <c r="AG894" s="25">
        <v>0</v>
      </c>
      <c r="AH894" s="25">
        <v>0</v>
      </c>
      <c r="AI894" s="25">
        <v>0</v>
      </c>
      <c r="AJ894" s="25">
        <v>0</v>
      </c>
    </row>
    <row r="895" spans="1:36" x14ac:dyDescent="0.35">
      <c r="A895" s="23" t="s">
        <v>2790</v>
      </c>
      <c r="B895" s="23" t="s">
        <v>2791</v>
      </c>
      <c r="C895" s="23" t="s">
        <v>1250</v>
      </c>
      <c r="D895" s="23" t="s">
        <v>40</v>
      </c>
      <c r="E895" s="24">
        <v>129.75788926822028</v>
      </c>
      <c r="F895" s="23" t="s">
        <v>33</v>
      </c>
      <c r="G895" s="24">
        <v>127.01515511355203</v>
      </c>
      <c r="H895" s="23" t="s">
        <v>33</v>
      </c>
      <c r="I895" s="24">
        <v>116.33287813566869</v>
      </c>
      <c r="J895" s="23" t="s">
        <v>33</v>
      </c>
      <c r="K895" s="24">
        <v>0</v>
      </c>
      <c r="L895" s="24">
        <v>0</v>
      </c>
      <c r="M895" s="23">
        <v>2002</v>
      </c>
      <c r="N895" s="24">
        <v>67370</v>
      </c>
      <c r="O895" s="24">
        <v>51680</v>
      </c>
      <c r="P895" s="25">
        <v>0.76710702092919703</v>
      </c>
      <c r="Q895" s="24">
        <v>0</v>
      </c>
      <c r="R895" s="23" t="s">
        <v>41</v>
      </c>
      <c r="S895" s="23">
        <v>2017</v>
      </c>
      <c r="T895" s="23">
        <v>0.625</v>
      </c>
      <c r="U895" s="23">
        <v>0.26900000000000002</v>
      </c>
      <c r="V895" s="23">
        <v>2024</v>
      </c>
      <c r="W895" s="25">
        <v>0</v>
      </c>
      <c r="X895" s="25">
        <v>0.65</v>
      </c>
      <c r="Y895" s="25">
        <v>0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  <c r="AE895" s="25">
        <v>0</v>
      </c>
      <c r="AF895" s="25">
        <v>0</v>
      </c>
      <c r="AG895" s="25">
        <v>0</v>
      </c>
      <c r="AH895" s="25">
        <v>0</v>
      </c>
      <c r="AI895" s="25">
        <v>0</v>
      </c>
      <c r="AJ895" s="25">
        <v>0.35</v>
      </c>
    </row>
    <row r="896" spans="1:36" x14ac:dyDescent="0.35">
      <c r="A896" s="23" t="s">
        <v>2807</v>
      </c>
      <c r="B896" s="23" t="s">
        <v>2808</v>
      </c>
      <c r="C896" s="23" t="s">
        <v>1003</v>
      </c>
      <c r="D896" s="23" t="s">
        <v>40</v>
      </c>
      <c r="E896" s="24">
        <v>182.55745473007278</v>
      </c>
      <c r="F896" s="23" t="s">
        <v>33</v>
      </c>
      <c r="G896" s="24">
        <v>201.46616541353384</v>
      </c>
      <c r="H896" s="23" t="s">
        <v>33</v>
      </c>
      <c r="I896" s="24">
        <v>199.46379614631434</v>
      </c>
      <c r="J896" s="23" t="s">
        <v>33</v>
      </c>
      <c r="K896" s="24">
        <v>0</v>
      </c>
      <c r="L896" s="24">
        <v>0</v>
      </c>
      <c r="M896" s="23">
        <v>1998</v>
      </c>
      <c r="N896" s="24">
        <v>41363</v>
      </c>
      <c r="O896" s="24">
        <v>28100</v>
      </c>
      <c r="P896" s="25">
        <v>0.67935111089621159</v>
      </c>
      <c r="Q896" s="24">
        <v>0</v>
      </c>
      <c r="R896" s="23" t="s">
        <v>41</v>
      </c>
      <c r="S896" s="23">
        <v>2021</v>
      </c>
      <c r="T896" s="23">
        <v>0.59799999999999998</v>
      </c>
      <c r="U896" s="23">
        <v>0.191</v>
      </c>
      <c r="V896" s="23">
        <v>2025</v>
      </c>
      <c r="W896" s="25">
        <v>0</v>
      </c>
      <c r="X896" s="25">
        <v>0.65</v>
      </c>
      <c r="Y896" s="25">
        <v>0</v>
      </c>
      <c r="Z896" s="25">
        <v>0</v>
      </c>
      <c r="AA896" s="25">
        <v>0</v>
      </c>
      <c r="AB896" s="25">
        <v>0</v>
      </c>
      <c r="AC896" s="25">
        <v>0</v>
      </c>
      <c r="AD896" s="25">
        <v>0</v>
      </c>
      <c r="AE896" s="25">
        <v>0</v>
      </c>
      <c r="AF896" s="25">
        <v>0</v>
      </c>
      <c r="AG896" s="25">
        <v>0</v>
      </c>
      <c r="AH896" s="25">
        <v>0</v>
      </c>
      <c r="AI896" s="25">
        <v>0</v>
      </c>
      <c r="AJ896" s="25">
        <v>0.35</v>
      </c>
    </row>
    <row r="897" spans="1:36" x14ac:dyDescent="0.35">
      <c r="A897" s="23" t="s">
        <v>2816</v>
      </c>
      <c r="B897" s="23" t="s">
        <v>2817</v>
      </c>
      <c r="C897" s="23" t="s">
        <v>1402</v>
      </c>
      <c r="D897" s="23" t="s">
        <v>2989</v>
      </c>
      <c r="E897" s="24">
        <v>234.63911645226813</v>
      </c>
      <c r="F897" s="23" t="s">
        <v>33</v>
      </c>
      <c r="G897" s="24">
        <v>239.57563191153238</v>
      </c>
      <c r="H897" s="23" t="s">
        <v>33</v>
      </c>
      <c r="I897" s="24">
        <v>240.92649401940869</v>
      </c>
      <c r="J897" s="23" t="s">
        <v>33</v>
      </c>
      <c r="K897" s="24">
        <v>17.436752426088919</v>
      </c>
      <c r="L897" s="24">
        <v>54.394436921688104</v>
      </c>
      <c r="M897" s="23">
        <v>1900</v>
      </c>
      <c r="N897" s="24">
        <v>17724</v>
      </c>
      <c r="O897" s="24">
        <v>8347</v>
      </c>
      <c r="P897" s="25">
        <v>0.47094335364477546</v>
      </c>
      <c r="Q897" s="24">
        <v>27</v>
      </c>
      <c r="R897" s="23" t="s">
        <v>41</v>
      </c>
      <c r="S897" s="23">
        <v>2022</v>
      </c>
      <c r="T897" s="23">
        <v>0.75</v>
      </c>
      <c r="U897" s="23">
        <v>0</v>
      </c>
      <c r="V897" s="23" t="s">
        <v>33</v>
      </c>
      <c r="W897" s="25">
        <v>0</v>
      </c>
      <c r="X897" s="25">
        <v>0</v>
      </c>
      <c r="Y897" s="25">
        <v>0</v>
      </c>
      <c r="Z897" s="25">
        <v>0</v>
      </c>
      <c r="AA897" s="25">
        <v>0</v>
      </c>
      <c r="AB897" s="25">
        <v>0</v>
      </c>
      <c r="AC897" s="25">
        <v>0</v>
      </c>
      <c r="AD897" s="25">
        <v>0</v>
      </c>
      <c r="AE897" s="25">
        <v>0</v>
      </c>
      <c r="AF897" s="25">
        <v>0</v>
      </c>
      <c r="AG897" s="25">
        <v>0</v>
      </c>
      <c r="AH897" s="25">
        <v>1</v>
      </c>
      <c r="AI897" s="25">
        <v>0</v>
      </c>
      <c r="AJ897" s="25">
        <v>0</v>
      </c>
    </row>
    <row r="898" spans="1:36" x14ac:dyDescent="0.35">
      <c r="A898" s="23" t="s">
        <v>1082</v>
      </c>
      <c r="B898" s="23" t="s">
        <v>1083</v>
      </c>
      <c r="C898" s="23" t="s">
        <v>1084</v>
      </c>
      <c r="D898" s="23" t="s">
        <v>60</v>
      </c>
      <c r="E898" s="24">
        <v>124.1052427090163</v>
      </c>
      <c r="F898" s="23" t="s">
        <v>36</v>
      </c>
      <c r="G898" s="24">
        <v>124.32277020956266</v>
      </c>
      <c r="H898" s="23" t="s">
        <v>36</v>
      </c>
      <c r="I898" s="24">
        <v>120.55341055341056</v>
      </c>
      <c r="J898" s="23" t="s">
        <v>36</v>
      </c>
      <c r="K898" s="24">
        <v>0</v>
      </c>
      <c r="L898" s="24">
        <v>0</v>
      </c>
      <c r="M898" s="23">
        <v>2000</v>
      </c>
      <c r="N898" s="24">
        <v>41181</v>
      </c>
      <c r="O898" s="24">
        <v>27182</v>
      </c>
      <c r="P898" s="25">
        <v>0.66006167892960343</v>
      </c>
      <c r="Q898" s="24">
        <v>0</v>
      </c>
      <c r="R898" s="23" t="s">
        <v>41</v>
      </c>
      <c r="S898" s="23">
        <v>2018</v>
      </c>
      <c r="T898" s="23">
        <v>0.63600000000000001</v>
      </c>
      <c r="U898" s="23">
        <v>0.252</v>
      </c>
      <c r="V898" s="23">
        <v>2023</v>
      </c>
      <c r="W898" s="25">
        <v>0</v>
      </c>
      <c r="X898" s="25">
        <v>1</v>
      </c>
      <c r="Y898" s="25">
        <v>0</v>
      </c>
      <c r="Z898" s="25">
        <v>0</v>
      </c>
      <c r="AA898" s="25">
        <v>0</v>
      </c>
      <c r="AB898" s="25">
        <v>0</v>
      </c>
      <c r="AC898" s="25">
        <v>0</v>
      </c>
      <c r="AD898" s="25">
        <v>0</v>
      </c>
      <c r="AE898" s="25">
        <v>0</v>
      </c>
      <c r="AF898" s="25">
        <v>0</v>
      </c>
      <c r="AG898" s="25">
        <v>0</v>
      </c>
      <c r="AH898" s="25">
        <v>0</v>
      </c>
      <c r="AI898" s="25">
        <v>0</v>
      </c>
      <c r="AJ898" s="25">
        <v>0</v>
      </c>
    </row>
    <row r="899" spans="1:36" x14ac:dyDescent="0.35">
      <c r="A899" s="23" t="s">
        <v>895</v>
      </c>
      <c r="B899" s="23" t="s">
        <v>896</v>
      </c>
      <c r="C899" s="23" t="s">
        <v>897</v>
      </c>
      <c r="D899" s="23" t="s">
        <v>60</v>
      </c>
      <c r="E899" s="24">
        <v>135.36821533786664</v>
      </c>
      <c r="F899" s="23" t="s">
        <v>36</v>
      </c>
      <c r="G899" s="24">
        <v>128.71951140427265</v>
      </c>
      <c r="H899" s="23" t="s">
        <v>36</v>
      </c>
      <c r="I899" s="24">
        <v>132.44436401030183</v>
      </c>
      <c r="J899" s="23" t="s">
        <v>36</v>
      </c>
      <c r="K899" s="24">
        <v>0</v>
      </c>
      <c r="L899" s="24">
        <v>0</v>
      </c>
      <c r="M899" s="23">
        <v>1998</v>
      </c>
      <c r="N899" s="24">
        <v>53971</v>
      </c>
      <c r="O899" s="24">
        <v>48140</v>
      </c>
      <c r="P899" s="25">
        <v>0.89196049730410776</v>
      </c>
      <c r="Q899" s="24">
        <v>0</v>
      </c>
      <c r="R899" s="23" t="s">
        <v>41</v>
      </c>
      <c r="S899" s="23">
        <v>2016</v>
      </c>
      <c r="T899" s="23">
        <v>0.62480000000000002</v>
      </c>
      <c r="U899" s="23">
        <v>0</v>
      </c>
      <c r="V899" s="23" t="s">
        <v>33</v>
      </c>
      <c r="W899" s="25">
        <v>0</v>
      </c>
      <c r="X899" s="25">
        <v>1</v>
      </c>
      <c r="Y899" s="25">
        <v>0</v>
      </c>
      <c r="Z899" s="25">
        <v>0</v>
      </c>
      <c r="AA899" s="25">
        <v>0</v>
      </c>
      <c r="AB899" s="25">
        <v>0</v>
      </c>
      <c r="AC899" s="25">
        <v>0</v>
      </c>
      <c r="AD899" s="25">
        <v>0</v>
      </c>
      <c r="AE899" s="25">
        <v>0</v>
      </c>
      <c r="AF899" s="25">
        <v>0</v>
      </c>
      <c r="AG899" s="25">
        <v>0</v>
      </c>
      <c r="AH899" s="25">
        <v>0</v>
      </c>
      <c r="AI899" s="25">
        <v>0</v>
      </c>
      <c r="AJ899" s="25">
        <v>0</v>
      </c>
    </row>
    <row r="900" spans="1:36" x14ac:dyDescent="0.35">
      <c r="A900" s="23" t="s">
        <v>581</v>
      </c>
      <c r="B900" s="23" t="s">
        <v>582</v>
      </c>
      <c r="C900" s="23" t="s">
        <v>583</v>
      </c>
      <c r="D900" s="23" t="s">
        <v>30</v>
      </c>
      <c r="E900" s="24">
        <v>696.80004276827367</v>
      </c>
      <c r="F900" s="23" t="s">
        <v>33</v>
      </c>
      <c r="G900" s="24">
        <v>682.6546384136858</v>
      </c>
      <c r="H900" s="23" t="s">
        <v>31</v>
      </c>
      <c r="I900" s="24">
        <v>745.68082231726294</v>
      </c>
      <c r="J900" s="23" t="s">
        <v>31</v>
      </c>
      <c r="K900" s="24">
        <v>0</v>
      </c>
      <c r="L900" s="24">
        <v>0</v>
      </c>
      <c r="M900" s="23">
        <v>2000</v>
      </c>
      <c r="N900" s="24">
        <v>5144</v>
      </c>
      <c r="O900" s="24">
        <v>5144</v>
      </c>
      <c r="P900" s="25">
        <v>1</v>
      </c>
      <c r="Q900" s="24">
        <v>0</v>
      </c>
      <c r="R900" s="23" t="s">
        <v>32</v>
      </c>
      <c r="S900" s="23">
        <v>0</v>
      </c>
      <c r="T900" s="23">
        <v>-1</v>
      </c>
      <c r="U900" s="23">
        <v>-1</v>
      </c>
      <c r="V900" s="23" t="s">
        <v>33</v>
      </c>
      <c r="W900" s="25">
        <v>0</v>
      </c>
      <c r="X900" s="25">
        <v>0</v>
      </c>
      <c r="Y900" s="25">
        <v>1</v>
      </c>
      <c r="Z900" s="25">
        <v>0</v>
      </c>
      <c r="AA900" s="25">
        <v>0</v>
      </c>
      <c r="AB900" s="25">
        <v>0</v>
      </c>
      <c r="AC900" s="25">
        <v>0</v>
      </c>
      <c r="AD900" s="25">
        <v>0</v>
      </c>
      <c r="AE900" s="25">
        <v>0</v>
      </c>
      <c r="AF900" s="25">
        <v>0</v>
      </c>
      <c r="AG900" s="25">
        <v>0</v>
      </c>
      <c r="AH900" s="25">
        <v>0</v>
      </c>
      <c r="AI900" s="25">
        <v>0</v>
      </c>
      <c r="AJ900" s="25">
        <v>0</v>
      </c>
    </row>
    <row r="901" spans="1:36" x14ac:dyDescent="0.35">
      <c r="A901" s="23" t="s">
        <v>2263</v>
      </c>
      <c r="B901" s="23" t="s">
        <v>2264</v>
      </c>
      <c r="C901" s="23" t="s">
        <v>2265</v>
      </c>
      <c r="D901" s="23" t="s">
        <v>40</v>
      </c>
      <c r="E901" s="24">
        <v>1.2200344084565427</v>
      </c>
      <c r="F901" s="23" t="s">
        <v>33</v>
      </c>
      <c r="G901" s="24">
        <v>389.46872176221427</v>
      </c>
      <c r="H901" s="23" t="s">
        <v>33</v>
      </c>
      <c r="I901" s="24">
        <v>623.55830403836569</v>
      </c>
      <c r="J901" s="23" t="s">
        <v>33</v>
      </c>
      <c r="K901" s="24">
        <v>11.052591204558887</v>
      </c>
      <c r="L901" s="24">
        <v>47.484570396698459</v>
      </c>
      <c r="M901" s="23">
        <v>2023</v>
      </c>
      <c r="N901" s="24">
        <v>27766.43</v>
      </c>
      <c r="O901" s="24">
        <v>27766.43</v>
      </c>
      <c r="P901" s="25">
        <v>1</v>
      </c>
      <c r="Q901" s="24">
        <v>0</v>
      </c>
      <c r="R901" s="23" t="s">
        <v>41</v>
      </c>
      <c r="S901" s="23">
        <v>2022</v>
      </c>
      <c r="T901" s="23">
        <v>0.61299999999999999</v>
      </c>
      <c r="U901" s="23">
        <v>0.27</v>
      </c>
      <c r="V901" s="23">
        <v>2024</v>
      </c>
      <c r="W901" s="25">
        <v>0</v>
      </c>
      <c r="X901" s="25">
        <v>7.2573247623118993E-3</v>
      </c>
      <c r="Y901" s="25">
        <v>0.89028766031499185</v>
      </c>
      <c r="Z901" s="25">
        <v>0</v>
      </c>
      <c r="AA901" s="25">
        <v>0</v>
      </c>
      <c r="AB901" s="25">
        <v>0.10245501492269622</v>
      </c>
      <c r="AC901" s="25">
        <v>0</v>
      </c>
      <c r="AD901" s="25">
        <v>0</v>
      </c>
      <c r="AE901" s="25">
        <v>0</v>
      </c>
      <c r="AF901" s="25">
        <v>0</v>
      </c>
      <c r="AG901" s="25">
        <v>0</v>
      </c>
      <c r="AH901" s="25">
        <v>0</v>
      </c>
      <c r="AI901" s="25">
        <v>0</v>
      </c>
      <c r="AJ901" s="25">
        <v>0</v>
      </c>
    </row>
    <row r="902" spans="1:36" x14ac:dyDescent="0.35">
      <c r="A902" s="23" t="s">
        <v>2120</v>
      </c>
      <c r="B902" s="23" t="s">
        <v>2121</v>
      </c>
      <c r="C902" s="23" t="s">
        <v>2122</v>
      </c>
      <c r="D902" s="23" t="s">
        <v>184</v>
      </c>
      <c r="E902" s="24">
        <v>94.825180742421793</v>
      </c>
      <c r="F902" s="23" t="s">
        <v>49</v>
      </c>
      <c r="G902" s="24">
        <v>101.00949424542064</v>
      </c>
      <c r="H902" s="23" t="s">
        <v>49</v>
      </c>
      <c r="I902" s="24">
        <v>106.48089803858001</v>
      </c>
      <c r="J902" s="23" t="s">
        <v>49</v>
      </c>
      <c r="K902" s="24">
        <v>3.1512400713243638</v>
      </c>
      <c r="L902" s="24">
        <v>10.018641595072134</v>
      </c>
      <c r="M902" s="23">
        <v>2017</v>
      </c>
      <c r="N902" s="24">
        <v>6169</v>
      </c>
      <c r="O902" s="24">
        <v>1753</v>
      </c>
      <c r="P902" s="25">
        <v>0.28416274923002105</v>
      </c>
      <c r="Q902" s="24">
        <v>0</v>
      </c>
      <c r="R902" s="23" t="s">
        <v>32</v>
      </c>
      <c r="S902" s="23">
        <v>2017</v>
      </c>
      <c r="T902" s="23">
        <v>0</v>
      </c>
      <c r="U902" s="23">
        <v>0</v>
      </c>
      <c r="V902" s="23" t="s">
        <v>33</v>
      </c>
      <c r="W902" s="25">
        <v>0</v>
      </c>
      <c r="X902" s="25">
        <v>0</v>
      </c>
      <c r="Y902" s="25">
        <v>0</v>
      </c>
      <c r="Z902" s="25">
        <v>0</v>
      </c>
      <c r="AA902" s="25">
        <v>0</v>
      </c>
      <c r="AB902" s="25">
        <v>0</v>
      </c>
      <c r="AC902" s="25">
        <v>0</v>
      </c>
      <c r="AD902" s="25">
        <v>0</v>
      </c>
      <c r="AE902" s="25">
        <v>1</v>
      </c>
      <c r="AF902" s="25">
        <v>0</v>
      </c>
      <c r="AG902" s="25">
        <v>0</v>
      </c>
      <c r="AH902" s="25">
        <v>0</v>
      </c>
      <c r="AI902" s="25">
        <v>0</v>
      </c>
      <c r="AJ902" s="25">
        <v>0</v>
      </c>
    </row>
    <row r="903" spans="1:36" x14ac:dyDescent="0.35">
      <c r="A903" s="23" t="s">
        <v>1292</v>
      </c>
      <c r="B903" s="23" t="s">
        <v>1293</v>
      </c>
      <c r="C903" s="23" t="s">
        <v>1294</v>
      </c>
      <c r="D903" s="23" t="s">
        <v>3037</v>
      </c>
      <c r="E903" s="24">
        <v>319.64751338393927</v>
      </c>
      <c r="F903" s="23" t="s">
        <v>33</v>
      </c>
      <c r="G903" s="24">
        <v>320.07717379145026</v>
      </c>
      <c r="H903" s="23" t="s">
        <v>33</v>
      </c>
      <c r="I903" s="24">
        <v>314.57451058729526</v>
      </c>
      <c r="J903" s="23" t="s">
        <v>33</v>
      </c>
      <c r="K903" s="24">
        <v>6.2946064722333199</v>
      </c>
      <c r="L903" s="24">
        <v>-2.4610467439073112E-2</v>
      </c>
      <c r="M903" s="23">
        <v>1975</v>
      </c>
      <c r="N903" s="24">
        <v>12515</v>
      </c>
      <c r="O903" s="24">
        <v>12515</v>
      </c>
      <c r="P903" s="25">
        <v>1</v>
      </c>
      <c r="Q903" s="24">
        <v>0</v>
      </c>
      <c r="R903" s="23" t="s">
        <v>41</v>
      </c>
      <c r="S903" s="23">
        <v>2018</v>
      </c>
      <c r="T903" s="23">
        <v>0.72</v>
      </c>
      <c r="U903" s="23">
        <v>0.9</v>
      </c>
      <c r="V903" s="23">
        <v>2024</v>
      </c>
      <c r="W903" s="25">
        <v>0</v>
      </c>
      <c r="X903" s="25">
        <v>0</v>
      </c>
      <c r="Y903" s="25">
        <v>0</v>
      </c>
      <c r="Z903" s="25">
        <v>1</v>
      </c>
      <c r="AA903" s="25">
        <v>0</v>
      </c>
      <c r="AB903" s="25">
        <v>0</v>
      </c>
      <c r="AC903" s="25">
        <v>0</v>
      </c>
      <c r="AD903" s="25">
        <v>0</v>
      </c>
      <c r="AE903" s="25">
        <v>0</v>
      </c>
      <c r="AF903" s="25">
        <v>0</v>
      </c>
      <c r="AG903" s="25">
        <v>0</v>
      </c>
      <c r="AH903" s="25">
        <v>0</v>
      </c>
      <c r="AI903" s="25">
        <v>0</v>
      </c>
      <c r="AJ903" s="25">
        <v>0</v>
      </c>
    </row>
    <row r="904" spans="1:36" x14ac:dyDescent="0.35">
      <c r="A904" s="23" t="s">
        <v>1181</v>
      </c>
      <c r="B904" s="23" t="s">
        <v>1182</v>
      </c>
      <c r="C904" s="23" t="s">
        <v>1183</v>
      </c>
      <c r="D904" s="23" t="s">
        <v>30</v>
      </c>
      <c r="E904" s="24">
        <v>478.01402335426178</v>
      </c>
      <c r="F904" s="23" t="s">
        <v>33</v>
      </c>
      <c r="G904" s="24">
        <v>504.67667944835375</v>
      </c>
      <c r="H904" s="23" t="s">
        <v>49</v>
      </c>
      <c r="I904" s="24">
        <v>502.00526911018665</v>
      </c>
      <c r="J904" s="23" t="s">
        <v>49</v>
      </c>
      <c r="K904" s="24">
        <v>37.390131016127256</v>
      </c>
      <c r="L904" s="24">
        <v>92.463712370016808</v>
      </c>
      <c r="M904" s="23">
        <v>1959</v>
      </c>
      <c r="N904" s="24">
        <v>32601.33</v>
      </c>
      <c r="O904" s="24">
        <v>32601.33</v>
      </c>
      <c r="P904" s="25">
        <v>1</v>
      </c>
      <c r="Q904" s="24">
        <v>0</v>
      </c>
      <c r="R904" s="23" t="s">
        <v>41</v>
      </c>
      <c r="S904" s="23">
        <v>2015</v>
      </c>
      <c r="T904" s="23">
        <v>0.71</v>
      </c>
      <c r="U904" s="23">
        <v>0.25</v>
      </c>
      <c r="V904" s="23" t="s">
        <v>33</v>
      </c>
      <c r="W904" s="25">
        <v>0</v>
      </c>
      <c r="X904" s="25">
        <v>0</v>
      </c>
      <c r="Y904" s="25">
        <v>1</v>
      </c>
      <c r="Z904" s="25">
        <v>0</v>
      </c>
      <c r="AA904" s="25">
        <v>0</v>
      </c>
      <c r="AB904" s="25">
        <v>0</v>
      </c>
      <c r="AC904" s="25">
        <v>0</v>
      </c>
      <c r="AD904" s="25">
        <v>0</v>
      </c>
      <c r="AE904" s="25">
        <v>0</v>
      </c>
      <c r="AF904" s="25">
        <v>0</v>
      </c>
      <c r="AG904" s="25">
        <v>0</v>
      </c>
      <c r="AH904" s="25">
        <v>0</v>
      </c>
      <c r="AI904" s="25">
        <v>0</v>
      </c>
      <c r="AJ904" s="25">
        <v>0</v>
      </c>
    </row>
    <row r="905" spans="1:36" x14ac:dyDescent="0.35">
      <c r="A905" s="23" t="s">
        <v>1431</v>
      </c>
      <c r="B905" s="23" t="s">
        <v>1432</v>
      </c>
      <c r="C905" s="23" t="s">
        <v>1433</v>
      </c>
      <c r="D905" s="23" t="s">
        <v>85</v>
      </c>
      <c r="E905" s="24">
        <v>87.489703703703711</v>
      </c>
      <c r="F905" s="23" t="s">
        <v>36</v>
      </c>
      <c r="G905" s="24">
        <v>88.617074074074083</v>
      </c>
      <c r="H905" s="23" t="s">
        <v>36</v>
      </c>
      <c r="I905" s="24">
        <v>88.689351851851853</v>
      </c>
      <c r="J905" s="23" t="s">
        <v>36</v>
      </c>
      <c r="K905" s="24">
        <v>5.7418518518518518</v>
      </c>
      <c r="L905" s="24">
        <v>13.593888888888889</v>
      </c>
      <c r="M905" s="23">
        <v>1997</v>
      </c>
      <c r="N905" s="24">
        <v>5400</v>
      </c>
      <c r="O905" s="24">
        <v>700</v>
      </c>
      <c r="P905" s="25">
        <v>0.12962962962962962</v>
      </c>
      <c r="Q905" s="24">
        <v>0</v>
      </c>
      <c r="R905" s="23" t="s">
        <v>32</v>
      </c>
      <c r="S905" s="23">
        <v>2024</v>
      </c>
      <c r="T905" s="23">
        <v>0</v>
      </c>
      <c r="U905" s="23">
        <v>0</v>
      </c>
      <c r="V905" s="23" t="s">
        <v>33</v>
      </c>
      <c r="W905" s="25">
        <v>0</v>
      </c>
      <c r="X905" s="25">
        <v>0</v>
      </c>
      <c r="Y905" s="25">
        <v>0</v>
      </c>
      <c r="Z905" s="25">
        <v>0</v>
      </c>
      <c r="AA905" s="25">
        <v>1</v>
      </c>
      <c r="AB905" s="25">
        <v>0</v>
      </c>
      <c r="AC905" s="25">
        <v>0</v>
      </c>
      <c r="AD905" s="25">
        <v>0</v>
      </c>
      <c r="AE905" s="25">
        <v>0</v>
      </c>
      <c r="AF905" s="25">
        <v>0</v>
      </c>
      <c r="AG905" s="25">
        <v>0</v>
      </c>
      <c r="AH905" s="25">
        <v>0</v>
      </c>
      <c r="AI905" s="25">
        <v>0</v>
      </c>
      <c r="AJ905" s="25">
        <v>0</v>
      </c>
    </row>
    <row r="906" spans="1:36" x14ac:dyDescent="0.35">
      <c r="A906" s="23" t="s">
        <v>1228</v>
      </c>
      <c r="B906" s="23" t="s">
        <v>1229</v>
      </c>
      <c r="C906" s="23" t="s">
        <v>1230</v>
      </c>
      <c r="D906" s="23" t="s">
        <v>85</v>
      </c>
      <c r="E906" s="24">
        <v>112.58855471438403</v>
      </c>
      <c r="F906" s="23" t="s">
        <v>31</v>
      </c>
      <c r="G906" s="24">
        <v>107.81582931865107</v>
      </c>
      <c r="H906" s="23" t="s">
        <v>49</v>
      </c>
      <c r="I906" s="24">
        <v>103.98292498279422</v>
      </c>
      <c r="J906" s="23" t="s">
        <v>49</v>
      </c>
      <c r="K906" s="24">
        <v>25.179628355127324</v>
      </c>
      <c r="L906" s="24">
        <v>47.806951135581556</v>
      </c>
      <c r="M906" s="23">
        <v>2017</v>
      </c>
      <c r="N906" s="24">
        <v>8718</v>
      </c>
      <c r="O906" s="24">
        <v>578.16</v>
      </c>
      <c r="P906" s="25">
        <v>6.6317962835512723E-2</v>
      </c>
      <c r="Q906" s="24">
        <v>0</v>
      </c>
      <c r="R906" s="23" t="s">
        <v>32</v>
      </c>
      <c r="S906" s="23">
        <v>0</v>
      </c>
      <c r="T906" s="23">
        <v>0</v>
      </c>
      <c r="U906" s="23">
        <v>0</v>
      </c>
      <c r="V906" s="23" t="s">
        <v>33</v>
      </c>
      <c r="W906" s="25">
        <v>0</v>
      </c>
      <c r="X906" s="25">
        <v>0</v>
      </c>
      <c r="Y906" s="25">
        <v>0</v>
      </c>
      <c r="Z906" s="25">
        <v>0</v>
      </c>
      <c r="AA906" s="25">
        <v>1</v>
      </c>
      <c r="AB906" s="25">
        <v>0</v>
      </c>
      <c r="AC906" s="25">
        <v>0</v>
      </c>
      <c r="AD906" s="25">
        <v>0</v>
      </c>
      <c r="AE906" s="25">
        <v>0</v>
      </c>
      <c r="AF906" s="25">
        <v>0</v>
      </c>
      <c r="AG906" s="25">
        <v>0</v>
      </c>
      <c r="AH906" s="25">
        <v>0</v>
      </c>
      <c r="AI906" s="25">
        <v>0</v>
      </c>
      <c r="AJ906" s="25">
        <v>0</v>
      </c>
    </row>
    <row r="907" spans="1:36" x14ac:dyDescent="0.35">
      <c r="A907" s="23" t="s">
        <v>1093</v>
      </c>
      <c r="B907" s="23" t="s">
        <v>1094</v>
      </c>
      <c r="C907" s="23" t="s">
        <v>1095</v>
      </c>
      <c r="D907" s="23" t="s">
        <v>40</v>
      </c>
      <c r="E907" s="24">
        <v>354.53933947008335</v>
      </c>
      <c r="F907" s="23" t="s">
        <v>33</v>
      </c>
      <c r="G907" s="24">
        <v>365.60749823775762</v>
      </c>
      <c r="H907" s="23" t="s">
        <v>33</v>
      </c>
      <c r="I907" s="24">
        <v>401.99163826346557</v>
      </c>
      <c r="J907" s="23" t="s">
        <v>33</v>
      </c>
      <c r="K907" s="24">
        <v>11.586619397105776</v>
      </c>
      <c r="L907" s="24">
        <v>26.806899697308953</v>
      </c>
      <c r="M907" s="23">
        <v>1996</v>
      </c>
      <c r="N907" s="24">
        <v>48234</v>
      </c>
      <c r="O907" s="24">
        <v>26202</v>
      </c>
      <c r="P907" s="25">
        <v>0.54322676949869386</v>
      </c>
      <c r="Q907" s="24">
        <v>0</v>
      </c>
      <c r="R907" s="23" t="s">
        <v>41</v>
      </c>
      <c r="S907" s="23">
        <v>2016</v>
      </c>
      <c r="T907" s="23">
        <v>0.60470000000000002</v>
      </c>
      <c r="U907" s="23">
        <v>0.1966</v>
      </c>
      <c r="V907" s="23">
        <v>2024</v>
      </c>
      <c r="W907" s="25">
        <v>0</v>
      </c>
      <c r="X907" s="25">
        <v>0.29643576297771168</v>
      </c>
      <c r="Y907" s="25">
        <v>0.69442092615122253</v>
      </c>
      <c r="Z907" s="25">
        <v>0</v>
      </c>
      <c r="AA907" s="25">
        <v>0</v>
      </c>
      <c r="AB907" s="25">
        <v>9.143310871065782E-3</v>
      </c>
      <c r="AC907" s="25">
        <v>0</v>
      </c>
      <c r="AD907" s="25">
        <v>0</v>
      </c>
      <c r="AE907" s="25">
        <v>0</v>
      </c>
      <c r="AF907" s="25">
        <v>0</v>
      </c>
      <c r="AG907" s="25">
        <v>0</v>
      </c>
      <c r="AH907" s="25">
        <v>0</v>
      </c>
      <c r="AI907" s="25">
        <v>0</v>
      </c>
      <c r="AJ907" s="25">
        <v>0</v>
      </c>
    </row>
    <row r="908" spans="1:36" x14ac:dyDescent="0.35">
      <c r="A908" s="23" t="s">
        <v>2872</v>
      </c>
      <c r="B908" s="23" t="s">
        <v>2873</v>
      </c>
      <c r="C908" s="23" t="s">
        <v>2874</v>
      </c>
      <c r="D908" s="23" t="s">
        <v>70</v>
      </c>
      <c r="E908" s="24" t="s">
        <v>70</v>
      </c>
      <c r="F908" s="23" t="s">
        <v>70</v>
      </c>
      <c r="G908" s="24" t="s">
        <v>70</v>
      </c>
      <c r="H908" s="23" t="s">
        <v>70</v>
      </c>
      <c r="I908" s="24" t="s">
        <v>70</v>
      </c>
      <c r="J908" s="23" t="s">
        <v>70</v>
      </c>
      <c r="K908" s="24" t="s">
        <v>70</v>
      </c>
      <c r="L908" s="24" t="s">
        <v>70</v>
      </c>
      <c r="M908" s="23">
        <v>1994</v>
      </c>
      <c r="N908" s="24" t="s">
        <v>70</v>
      </c>
      <c r="O908" s="24" t="s">
        <v>70</v>
      </c>
      <c r="P908" s="25" t="s">
        <v>33</v>
      </c>
      <c r="Q908" s="24" t="s">
        <v>70</v>
      </c>
      <c r="R908" s="23" t="s">
        <v>32</v>
      </c>
      <c r="S908" s="23">
        <v>2016</v>
      </c>
      <c r="T908" s="23">
        <v>0</v>
      </c>
      <c r="U908" s="23">
        <v>0</v>
      </c>
      <c r="V908" s="23" t="s">
        <v>33</v>
      </c>
      <c r="W908" s="25" t="s">
        <v>70</v>
      </c>
      <c r="X908" s="25" t="s">
        <v>70</v>
      </c>
      <c r="Y908" s="25" t="s">
        <v>70</v>
      </c>
      <c r="Z908" s="25" t="s">
        <v>70</v>
      </c>
      <c r="AA908" s="25" t="s">
        <v>70</v>
      </c>
      <c r="AB908" s="25" t="s">
        <v>70</v>
      </c>
      <c r="AC908" s="25" t="s">
        <v>70</v>
      </c>
      <c r="AD908" s="25" t="s">
        <v>70</v>
      </c>
      <c r="AE908" s="25" t="s">
        <v>70</v>
      </c>
      <c r="AF908" s="25" t="s">
        <v>70</v>
      </c>
      <c r="AG908" s="25" t="s">
        <v>70</v>
      </c>
      <c r="AH908" s="25" t="s">
        <v>70</v>
      </c>
      <c r="AI908" s="25" t="s">
        <v>70</v>
      </c>
      <c r="AJ908" s="25" t="s">
        <v>70</v>
      </c>
    </row>
    <row r="909" spans="1:36" x14ac:dyDescent="0.35">
      <c r="A909" s="23" t="s">
        <v>1745</v>
      </c>
      <c r="B909" s="23" t="s">
        <v>1746</v>
      </c>
      <c r="C909" s="23" t="s">
        <v>1747</v>
      </c>
      <c r="D909" s="23" t="s">
        <v>60</v>
      </c>
      <c r="E909" s="24">
        <v>156.68009008321246</v>
      </c>
      <c r="F909" s="23" t="s">
        <v>49</v>
      </c>
      <c r="G909" s="24">
        <v>159.99443796145837</v>
      </c>
      <c r="H909" s="23" t="s">
        <v>49</v>
      </c>
      <c r="I909" s="24">
        <v>157.92489612075079</v>
      </c>
      <c r="J909" s="23" t="s">
        <v>49</v>
      </c>
      <c r="K909" s="24">
        <v>0</v>
      </c>
      <c r="L909" s="24">
        <v>0</v>
      </c>
      <c r="M909" s="23">
        <v>2010</v>
      </c>
      <c r="N909" s="24">
        <v>14670.88</v>
      </c>
      <c r="O909" s="24">
        <v>13192</v>
      </c>
      <c r="P909" s="25">
        <v>0.89919623090094125</v>
      </c>
      <c r="Q909" s="24">
        <v>0</v>
      </c>
      <c r="R909" s="23" t="s">
        <v>41</v>
      </c>
      <c r="S909" s="23">
        <v>2010</v>
      </c>
      <c r="T909" s="23">
        <v>0.55000000000000004</v>
      </c>
      <c r="U909" s="23">
        <v>0</v>
      </c>
      <c r="V909" s="23" t="s">
        <v>33</v>
      </c>
      <c r="W909" s="25">
        <v>0</v>
      </c>
      <c r="X909" s="25">
        <v>1</v>
      </c>
      <c r="Y909" s="25">
        <v>0</v>
      </c>
      <c r="Z909" s="25">
        <v>0</v>
      </c>
      <c r="AA909" s="25">
        <v>0</v>
      </c>
      <c r="AB909" s="25">
        <v>0</v>
      </c>
      <c r="AC909" s="25">
        <v>0</v>
      </c>
      <c r="AD909" s="25">
        <v>0</v>
      </c>
      <c r="AE909" s="25">
        <v>0</v>
      </c>
      <c r="AF909" s="25">
        <v>0</v>
      </c>
      <c r="AG909" s="25">
        <v>0</v>
      </c>
      <c r="AH909" s="25">
        <v>0</v>
      </c>
      <c r="AI909" s="25">
        <v>0</v>
      </c>
      <c r="AJ909" s="25">
        <v>0</v>
      </c>
    </row>
    <row r="910" spans="1:36" x14ac:dyDescent="0.35">
      <c r="A910" s="23" t="s">
        <v>438</v>
      </c>
      <c r="B910" s="23" t="s">
        <v>439</v>
      </c>
      <c r="C910" s="23" t="s">
        <v>440</v>
      </c>
      <c r="D910" s="23" t="s">
        <v>60</v>
      </c>
      <c r="E910" s="24">
        <v>160.07978856004419</v>
      </c>
      <c r="F910" s="23" t="s">
        <v>49</v>
      </c>
      <c r="G910" s="24">
        <v>173.76055824278228</v>
      </c>
      <c r="H910" s="23" t="s">
        <v>49</v>
      </c>
      <c r="I910" s="24">
        <v>181.2696756059506</v>
      </c>
      <c r="J910" s="23" t="s">
        <v>49</v>
      </c>
      <c r="K910" s="24">
        <v>0</v>
      </c>
      <c r="L910" s="24">
        <v>0</v>
      </c>
      <c r="M910" s="23">
        <v>1998</v>
      </c>
      <c r="N910" s="24">
        <v>14721.91</v>
      </c>
      <c r="O910" s="24">
        <v>13861.48</v>
      </c>
      <c r="P910" s="25">
        <v>0.94155445862663201</v>
      </c>
      <c r="Q910" s="24">
        <v>0</v>
      </c>
      <c r="R910" s="23" t="s">
        <v>41</v>
      </c>
      <c r="S910" s="23">
        <v>1982</v>
      </c>
      <c r="T910" s="23">
        <v>0</v>
      </c>
      <c r="U910" s="23">
        <v>0</v>
      </c>
      <c r="V910" s="23" t="s">
        <v>33</v>
      </c>
      <c r="W910" s="25">
        <v>0</v>
      </c>
      <c r="X910" s="25">
        <v>1</v>
      </c>
      <c r="Y910" s="25">
        <v>0</v>
      </c>
      <c r="Z910" s="25">
        <v>0</v>
      </c>
      <c r="AA910" s="25">
        <v>0</v>
      </c>
      <c r="AB910" s="25">
        <v>0</v>
      </c>
      <c r="AC910" s="25">
        <v>0</v>
      </c>
      <c r="AD910" s="25">
        <v>0</v>
      </c>
      <c r="AE910" s="25">
        <v>0</v>
      </c>
      <c r="AF910" s="25">
        <v>0</v>
      </c>
      <c r="AG910" s="25">
        <v>0</v>
      </c>
      <c r="AH910" s="25">
        <v>0</v>
      </c>
      <c r="AI910" s="25">
        <v>0</v>
      </c>
      <c r="AJ910" s="25">
        <v>0</v>
      </c>
    </row>
    <row r="911" spans="1:36" x14ac:dyDescent="0.35">
      <c r="A911" s="23" t="s">
        <v>706</v>
      </c>
      <c r="B911" s="23" t="s">
        <v>707</v>
      </c>
      <c r="C911" s="23" t="s">
        <v>708</v>
      </c>
      <c r="D911" s="23" t="s">
        <v>60</v>
      </c>
      <c r="E911" s="24">
        <v>117.6549310615402</v>
      </c>
      <c r="F911" s="23" t="s">
        <v>36</v>
      </c>
      <c r="G911" s="24">
        <v>126.04795314426634</v>
      </c>
      <c r="H911" s="23" t="s">
        <v>36</v>
      </c>
      <c r="I911" s="24">
        <v>130.61648301759894</v>
      </c>
      <c r="J911" s="23" t="s">
        <v>36</v>
      </c>
      <c r="K911" s="24">
        <v>0</v>
      </c>
      <c r="L911" s="24">
        <v>0</v>
      </c>
      <c r="M911" s="23">
        <v>1979</v>
      </c>
      <c r="N911" s="24">
        <v>17842</v>
      </c>
      <c r="O911" s="24">
        <v>17842</v>
      </c>
      <c r="P911" s="25">
        <v>1</v>
      </c>
      <c r="Q911" s="24">
        <v>0</v>
      </c>
      <c r="R911" s="23" t="s">
        <v>41</v>
      </c>
      <c r="S911" s="23">
        <v>2011</v>
      </c>
      <c r="T911" s="23">
        <v>0.63200000000000001</v>
      </c>
      <c r="U911" s="23">
        <v>0.29099999999999998</v>
      </c>
      <c r="V911" s="23">
        <v>2020</v>
      </c>
      <c r="W911" s="25">
        <v>0</v>
      </c>
      <c r="X911" s="25">
        <v>1</v>
      </c>
      <c r="Y911" s="25">
        <v>0</v>
      </c>
      <c r="Z911" s="25">
        <v>0</v>
      </c>
      <c r="AA911" s="25">
        <v>0</v>
      </c>
      <c r="AB911" s="25">
        <v>0</v>
      </c>
      <c r="AC911" s="25">
        <v>0</v>
      </c>
      <c r="AD911" s="25">
        <v>0</v>
      </c>
      <c r="AE911" s="25">
        <v>0</v>
      </c>
      <c r="AF911" s="25">
        <v>0</v>
      </c>
      <c r="AG911" s="25">
        <v>0</v>
      </c>
      <c r="AH911" s="25">
        <v>0</v>
      </c>
      <c r="AI911" s="25">
        <v>0</v>
      </c>
      <c r="AJ911" s="25">
        <v>0</v>
      </c>
    </row>
    <row r="912" spans="1:36" x14ac:dyDescent="0.35">
      <c r="A912" s="23" t="s">
        <v>1350</v>
      </c>
      <c r="B912" s="23" t="s">
        <v>1351</v>
      </c>
      <c r="C912" s="23" t="s">
        <v>1352</v>
      </c>
      <c r="D912" s="23" t="s">
        <v>60</v>
      </c>
      <c r="E912" s="24">
        <v>134.5395535829982</v>
      </c>
      <c r="F912" s="23" t="s">
        <v>36</v>
      </c>
      <c r="G912" s="24">
        <v>125.81406789653572</v>
      </c>
      <c r="H912" s="23" t="s">
        <v>36</v>
      </c>
      <c r="I912" s="24">
        <v>134.52859425932706</v>
      </c>
      <c r="J912" s="23" t="s">
        <v>36</v>
      </c>
      <c r="K912" s="24">
        <v>0</v>
      </c>
      <c r="L912" s="24">
        <v>0</v>
      </c>
      <c r="M912" s="23">
        <v>1995</v>
      </c>
      <c r="N912" s="24">
        <v>17826.830000000002</v>
      </c>
      <c r="O912" s="24">
        <v>12400</v>
      </c>
      <c r="P912" s="25">
        <v>0.69558076225554399</v>
      </c>
      <c r="Q912" s="24">
        <v>0</v>
      </c>
      <c r="R912" s="23" t="s">
        <v>41</v>
      </c>
      <c r="S912" s="23">
        <v>0</v>
      </c>
      <c r="T912" s="23">
        <v>0.61</v>
      </c>
      <c r="U912" s="23">
        <v>0.19600000000000001</v>
      </c>
      <c r="V912" s="23">
        <v>2024</v>
      </c>
      <c r="W912" s="25">
        <v>0</v>
      </c>
      <c r="X912" s="25">
        <v>1</v>
      </c>
      <c r="Y912" s="25">
        <v>0</v>
      </c>
      <c r="Z912" s="25">
        <v>0</v>
      </c>
      <c r="AA912" s="25">
        <v>0</v>
      </c>
      <c r="AB912" s="25">
        <v>0</v>
      </c>
      <c r="AC912" s="25">
        <v>0</v>
      </c>
      <c r="AD912" s="25">
        <v>0</v>
      </c>
      <c r="AE912" s="25">
        <v>0</v>
      </c>
      <c r="AF912" s="25">
        <v>0</v>
      </c>
      <c r="AG912" s="25">
        <v>0</v>
      </c>
      <c r="AH912" s="25">
        <v>0</v>
      </c>
      <c r="AI912" s="25">
        <v>0</v>
      </c>
      <c r="AJ912" s="25">
        <v>0</v>
      </c>
    </row>
    <row r="913" spans="1:36" x14ac:dyDescent="0.35">
      <c r="A913" s="23" t="s">
        <v>2954</v>
      </c>
      <c r="B913" s="23" t="s">
        <v>2955</v>
      </c>
      <c r="C913" s="23" t="s">
        <v>1890</v>
      </c>
      <c r="D913" s="23" t="s">
        <v>40</v>
      </c>
      <c r="E913" s="24">
        <v>133.27117579311067</v>
      </c>
      <c r="F913" s="23" t="s">
        <v>33</v>
      </c>
      <c r="G913" s="24">
        <v>156.77183017485081</v>
      </c>
      <c r="H913" s="23" t="s">
        <v>33</v>
      </c>
      <c r="I913" s="24">
        <v>154.5456433881269</v>
      </c>
      <c r="J913" s="23" t="s">
        <v>33</v>
      </c>
      <c r="K913" s="24">
        <v>0.51895089519422055</v>
      </c>
      <c r="L913" s="24">
        <v>1.1494607894461313</v>
      </c>
      <c r="M913" s="23">
        <v>2020</v>
      </c>
      <c r="N913" s="24">
        <v>19102</v>
      </c>
      <c r="O913" s="24">
        <v>10000</v>
      </c>
      <c r="P913" s="25">
        <v>0.5235053921055387</v>
      </c>
      <c r="Q913" s="24">
        <v>0</v>
      </c>
      <c r="R913" s="23" t="s">
        <v>41</v>
      </c>
      <c r="S913" s="23">
        <v>2019</v>
      </c>
      <c r="T913" s="23">
        <v>0.65</v>
      </c>
      <c r="U913" s="23">
        <v>0.14000000000000001</v>
      </c>
      <c r="V913" s="23" t="s">
        <v>33</v>
      </c>
      <c r="W913" s="25">
        <v>0</v>
      </c>
      <c r="X913" s="25">
        <v>0</v>
      </c>
      <c r="Y913" s="25">
        <v>0</v>
      </c>
      <c r="Z913" s="25">
        <v>0</v>
      </c>
      <c r="AA913" s="25">
        <v>0</v>
      </c>
      <c r="AB913" s="25">
        <v>0</v>
      </c>
      <c r="AC913" s="25">
        <v>0</v>
      </c>
      <c r="AD913" s="25">
        <v>1</v>
      </c>
      <c r="AE913" s="25">
        <v>0</v>
      </c>
      <c r="AF913" s="25">
        <v>0</v>
      </c>
      <c r="AG913" s="25">
        <v>0</v>
      </c>
      <c r="AH913" s="25">
        <v>0</v>
      </c>
      <c r="AI913" s="25">
        <v>0</v>
      </c>
      <c r="AJ913" s="25">
        <v>0</v>
      </c>
    </row>
    <row r="914" spans="1:36" x14ac:dyDescent="0.35">
      <c r="A914" s="23" t="s">
        <v>2258</v>
      </c>
      <c r="B914" s="23" t="s">
        <v>2259</v>
      </c>
      <c r="C914" s="23" t="s">
        <v>2260</v>
      </c>
      <c r="D914" s="23" t="s">
        <v>53</v>
      </c>
      <c r="E914" s="24">
        <v>304.72662789048093</v>
      </c>
      <c r="F914" s="23" t="s">
        <v>31</v>
      </c>
      <c r="G914" s="24">
        <v>327.23966925399753</v>
      </c>
      <c r="H914" s="23" t="s">
        <v>31</v>
      </c>
      <c r="I914" s="24">
        <v>310.8226090833553</v>
      </c>
      <c r="J914" s="23" t="s">
        <v>49</v>
      </c>
      <c r="K914" s="24">
        <v>1.4471488694782779</v>
      </c>
      <c r="L914" s="24">
        <v>2.7609454904106627</v>
      </c>
      <c r="M914" s="23">
        <v>2023</v>
      </c>
      <c r="N914" s="24">
        <v>7401.45</v>
      </c>
      <c r="O914" s="24">
        <v>7280</v>
      </c>
      <c r="P914" s="25">
        <v>0.98359105310445927</v>
      </c>
      <c r="Q914" s="24">
        <v>328</v>
      </c>
      <c r="R914" s="23" t="s">
        <v>32</v>
      </c>
      <c r="S914" s="23">
        <v>2011</v>
      </c>
      <c r="T914" s="23">
        <v>0</v>
      </c>
      <c r="U914" s="23">
        <v>0</v>
      </c>
      <c r="V914" s="23" t="s">
        <v>33</v>
      </c>
      <c r="W914" s="25">
        <v>1</v>
      </c>
      <c r="X914" s="25">
        <v>0</v>
      </c>
      <c r="Y914" s="25">
        <v>0</v>
      </c>
      <c r="Z914" s="25">
        <v>0</v>
      </c>
      <c r="AA914" s="25">
        <v>0</v>
      </c>
      <c r="AB914" s="25">
        <v>0</v>
      </c>
      <c r="AC914" s="25">
        <v>0</v>
      </c>
      <c r="AD914" s="25">
        <v>0</v>
      </c>
      <c r="AE914" s="25">
        <v>0</v>
      </c>
      <c r="AF914" s="25">
        <v>0</v>
      </c>
      <c r="AG914" s="25">
        <v>0</v>
      </c>
      <c r="AH914" s="25">
        <v>0</v>
      </c>
      <c r="AI914" s="25">
        <v>0</v>
      </c>
      <c r="AJ914" s="25">
        <v>0</v>
      </c>
    </row>
    <row r="915" spans="1:36" x14ac:dyDescent="0.35">
      <c r="A915" s="23" t="s">
        <v>2229</v>
      </c>
      <c r="B915" s="23" t="s">
        <v>2230</v>
      </c>
      <c r="C915" s="23" t="s">
        <v>2231</v>
      </c>
      <c r="D915" s="23" t="s">
        <v>2989</v>
      </c>
      <c r="E915" s="24">
        <v>94.837515934844163</v>
      </c>
      <c r="F915" s="23" t="s">
        <v>33</v>
      </c>
      <c r="G915" s="24">
        <v>101.01025672804532</v>
      </c>
      <c r="H915" s="23" t="s">
        <v>33</v>
      </c>
      <c r="I915" s="24">
        <v>105.55912358356942</v>
      </c>
      <c r="J915" s="23" t="s">
        <v>33</v>
      </c>
      <c r="K915" s="24">
        <v>0</v>
      </c>
      <c r="L915" s="24">
        <v>0</v>
      </c>
      <c r="M915" s="23">
        <v>2015</v>
      </c>
      <c r="N915" s="24">
        <v>5648</v>
      </c>
      <c r="O915" s="24">
        <v>116</v>
      </c>
      <c r="P915" s="25">
        <v>2.0538243626062325E-2</v>
      </c>
      <c r="Q915" s="24">
        <v>0</v>
      </c>
      <c r="R915" s="23" t="s">
        <v>32</v>
      </c>
      <c r="S915" s="23">
        <v>2015</v>
      </c>
      <c r="T915" s="23">
        <v>0</v>
      </c>
      <c r="U915" s="23">
        <v>0</v>
      </c>
      <c r="V915" s="23" t="s">
        <v>33</v>
      </c>
      <c r="W915" s="25">
        <v>0</v>
      </c>
      <c r="X915" s="25">
        <v>0</v>
      </c>
      <c r="Y915" s="25">
        <v>0</v>
      </c>
      <c r="Z915" s="25">
        <v>0</v>
      </c>
      <c r="AA915" s="25">
        <v>0</v>
      </c>
      <c r="AB915" s="25">
        <v>0</v>
      </c>
      <c r="AC915" s="25">
        <v>0</v>
      </c>
      <c r="AD915" s="25">
        <v>0</v>
      </c>
      <c r="AE915" s="25">
        <v>0</v>
      </c>
      <c r="AF915" s="25">
        <v>0</v>
      </c>
      <c r="AG915" s="25">
        <v>0</v>
      </c>
      <c r="AH915" s="25">
        <v>1</v>
      </c>
      <c r="AI915" s="25">
        <v>0</v>
      </c>
      <c r="AJ915" s="25">
        <v>0</v>
      </c>
    </row>
    <row r="916" spans="1:36" x14ac:dyDescent="0.35">
      <c r="A916" s="23" t="s">
        <v>435</v>
      </c>
      <c r="B916" s="23" t="s">
        <v>436</v>
      </c>
      <c r="C916" s="23" t="s">
        <v>437</v>
      </c>
      <c r="D916" s="23" t="s">
        <v>60</v>
      </c>
      <c r="E916" s="24">
        <v>135.2961830131446</v>
      </c>
      <c r="F916" s="23" t="s">
        <v>36</v>
      </c>
      <c r="G916" s="24">
        <v>137.36915739804513</v>
      </c>
      <c r="H916" s="23" t="s">
        <v>36</v>
      </c>
      <c r="I916" s="24">
        <v>140.04581900910011</v>
      </c>
      <c r="J916" s="23" t="s">
        <v>36</v>
      </c>
      <c r="K916" s="24">
        <v>0</v>
      </c>
      <c r="L916" s="24">
        <v>0</v>
      </c>
      <c r="M916" s="23">
        <v>1988</v>
      </c>
      <c r="N916" s="24">
        <v>5934</v>
      </c>
      <c r="O916" s="24">
        <v>4800</v>
      </c>
      <c r="P916" s="25">
        <v>0.80889787664307378</v>
      </c>
      <c r="Q916" s="24">
        <v>0</v>
      </c>
      <c r="R916" s="23" t="s">
        <v>81</v>
      </c>
      <c r="S916" s="23">
        <v>0</v>
      </c>
      <c r="T916" s="23">
        <v>1.33</v>
      </c>
      <c r="U916" s="23">
        <v>1.33</v>
      </c>
      <c r="V916" s="23">
        <v>2018</v>
      </c>
      <c r="W916" s="25">
        <v>0</v>
      </c>
      <c r="X916" s="25">
        <v>1</v>
      </c>
      <c r="Y916" s="25">
        <v>0</v>
      </c>
      <c r="Z916" s="25">
        <v>0</v>
      </c>
      <c r="AA916" s="25">
        <v>0</v>
      </c>
      <c r="AB916" s="25">
        <v>0</v>
      </c>
      <c r="AC916" s="25">
        <v>0</v>
      </c>
      <c r="AD916" s="25">
        <v>0</v>
      </c>
      <c r="AE916" s="25">
        <v>0</v>
      </c>
      <c r="AF916" s="25">
        <v>0</v>
      </c>
      <c r="AG916" s="25">
        <v>0</v>
      </c>
      <c r="AH916" s="25">
        <v>0</v>
      </c>
      <c r="AI916" s="25">
        <v>0</v>
      </c>
      <c r="AJ916" s="25">
        <v>0</v>
      </c>
    </row>
    <row r="917" spans="1:36" x14ac:dyDescent="0.35">
      <c r="A917" s="23" t="s">
        <v>675</v>
      </c>
      <c r="B917" s="23" t="s">
        <v>676</v>
      </c>
      <c r="C917" s="23" t="s">
        <v>677</v>
      </c>
      <c r="D917" s="23" t="s">
        <v>40</v>
      </c>
      <c r="E917" s="24">
        <v>454.12099313658098</v>
      </c>
      <c r="F917" s="23" t="s">
        <v>33</v>
      </c>
      <c r="G917" s="24">
        <v>426.58039115499332</v>
      </c>
      <c r="H917" s="23" t="s">
        <v>33</v>
      </c>
      <c r="I917" s="24">
        <v>428.47918739323114</v>
      </c>
      <c r="J917" s="23" t="s">
        <v>33</v>
      </c>
      <c r="K917" s="24">
        <v>8.6607666739634784E-2</v>
      </c>
      <c r="L917" s="24">
        <v>0.38634227837527413</v>
      </c>
      <c r="M917" s="23">
        <v>2009</v>
      </c>
      <c r="N917" s="24">
        <v>18866.689999999999</v>
      </c>
      <c r="O917" s="24">
        <v>15093.24</v>
      </c>
      <c r="P917" s="25">
        <v>0.7999940636115821</v>
      </c>
      <c r="Q917" s="24">
        <v>0</v>
      </c>
      <c r="R917" s="23" t="s">
        <v>41</v>
      </c>
      <c r="S917" s="23">
        <v>2020</v>
      </c>
      <c r="T917" s="23">
        <v>0.78</v>
      </c>
      <c r="U917" s="23">
        <v>1.04</v>
      </c>
      <c r="V917" s="23" t="s">
        <v>33</v>
      </c>
      <c r="W917" s="25">
        <v>0</v>
      </c>
      <c r="X917" s="25">
        <v>0.24633785788604146</v>
      </c>
      <c r="Y917" s="25">
        <v>0</v>
      </c>
      <c r="Z917" s="25">
        <v>0</v>
      </c>
      <c r="AA917" s="25">
        <v>0</v>
      </c>
      <c r="AB917" s="25">
        <v>0</v>
      </c>
      <c r="AC917" s="25">
        <v>0</v>
      </c>
      <c r="AD917" s="25">
        <v>0</v>
      </c>
      <c r="AE917" s="25">
        <v>0</v>
      </c>
      <c r="AF917" s="25">
        <v>0</v>
      </c>
      <c r="AG917" s="25">
        <v>0</v>
      </c>
      <c r="AH917" s="25">
        <v>0</v>
      </c>
      <c r="AI917" s="25">
        <v>0</v>
      </c>
      <c r="AJ917" s="25">
        <v>0.75366214211395843</v>
      </c>
    </row>
    <row r="918" spans="1:36" x14ac:dyDescent="0.35">
      <c r="A918" s="23" t="s">
        <v>1714</v>
      </c>
      <c r="B918" s="23" t="s">
        <v>1715</v>
      </c>
      <c r="C918" s="23" t="s">
        <v>1716</v>
      </c>
      <c r="D918" s="23" t="s">
        <v>60</v>
      </c>
      <c r="E918" s="24">
        <v>143.43846613715945</v>
      </c>
      <c r="F918" s="23" t="s">
        <v>49</v>
      </c>
      <c r="G918" s="24">
        <v>156.0286104705782</v>
      </c>
      <c r="H918" s="23" t="s">
        <v>49</v>
      </c>
      <c r="I918" s="24">
        <v>161.49321035101204</v>
      </c>
      <c r="J918" s="23" t="s">
        <v>49</v>
      </c>
      <c r="K918" s="24">
        <v>0</v>
      </c>
      <c r="L918" s="24">
        <v>0</v>
      </c>
      <c r="M918" s="23">
        <v>2009</v>
      </c>
      <c r="N918" s="24">
        <v>23418</v>
      </c>
      <c r="O918" s="24">
        <v>20132</v>
      </c>
      <c r="P918" s="25">
        <v>0.85968058758220167</v>
      </c>
      <c r="Q918" s="24">
        <v>0</v>
      </c>
      <c r="R918" s="23" t="s">
        <v>41</v>
      </c>
      <c r="S918" s="23">
        <v>2009</v>
      </c>
      <c r="T918" s="23">
        <v>0.63300000000000001</v>
      </c>
      <c r="U918" s="23">
        <v>0.27300000000000002</v>
      </c>
      <c r="V918" s="23">
        <v>2021</v>
      </c>
      <c r="W918" s="25">
        <v>0</v>
      </c>
      <c r="X918" s="25">
        <v>0.99393628832521996</v>
      </c>
      <c r="Y918" s="25">
        <v>6.0637116747800836E-3</v>
      </c>
      <c r="Z918" s="25">
        <v>0</v>
      </c>
      <c r="AA918" s="25">
        <v>0</v>
      </c>
      <c r="AB918" s="25">
        <v>0</v>
      </c>
      <c r="AC918" s="25">
        <v>0</v>
      </c>
      <c r="AD918" s="25">
        <v>0</v>
      </c>
      <c r="AE918" s="25">
        <v>0</v>
      </c>
      <c r="AF918" s="25">
        <v>0</v>
      </c>
      <c r="AG918" s="25">
        <v>0</v>
      </c>
      <c r="AH918" s="25">
        <v>0</v>
      </c>
      <c r="AI918" s="25">
        <v>0</v>
      </c>
      <c r="AJ918" s="25">
        <v>0</v>
      </c>
    </row>
    <row r="919" spans="1:36" x14ac:dyDescent="0.35">
      <c r="A919" s="23" t="s">
        <v>669</v>
      </c>
      <c r="B919" s="23" t="s">
        <v>670</v>
      </c>
      <c r="C919" s="23" t="s">
        <v>671</v>
      </c>
      <c r="D919" s="23" t="s">
        <v>60</v>
      </c>
      <c r="E919" s="24">
        <v>125.51179930023078</v>
      </c>
      <c r="F919" s="23" t="s">
        <v>36</v>
      </c>
      <c r="G919" s="24">
        <v>132.29643415469366</v>
      </c>
      <c r="H919" s="23" t="s">
        <v>36</v>
      </c>
      <c r="I919" s="24">
        <v>135.3026874115983</v>
      </c>
      <c r="J919" s="23" t="s">
        <v>36</v>
      </c>
      <c r="K919" s="24">
        <v>0</v>
      </c>
      <c r="L919" s="24">
        <v>0</v>
      </c>
      <c r="M919" s="23">
        <v>1992</v>
      </c>
      <c r="N919" s="24">
        <v>26866</v>
      </c>
      <c r="O919" s="24">
        <v>25505</v>
      </c>
      <c r="P919" s="25">
        <v>0.94934117471897561</v>
      </c>
      <c r="Q919" s="24">
        <v>0</v>
      </c>
      <c r="R919" s="23" t="s">
        <v>81</v>
      </c>
      <c r="S919" s="23">
        <v>2018</v>
      </c>
      <c r="T919" s="23">
        <v>0.69599999999999995</v>
      </c>
      <c r="U919" s="23">
        <v>0.01</v>
      </c>
      <c r="V919" s="23" t="s">
        <v>33</v>
      </c>
      <c r="W919" s="25">
        <v>0</v>
      </c>
      <c r="X919" s="25">
        <v>1</v>
      </c>
      <c r="Y919" s="25">
        <v>0</v>
      </c>
      <c r="Z919" s="25">
        <v>0</v>
      </c>
      <c r="AA919" s="25">
        <v>0</v>
      </c>
      <c r="AB919" s="25">
        <v>0</v>
      </c>
      <c r="AC919" s="25">
        <v>0</v>
      </c>
      <c r="AD919" s="25">
        <v>0</v>
      </c>
      <c r="AE919" s="25">
        <v>0</v>
      </c>
      <c r="AF919" s="25">
        <v>0</v>
      </c>
      <c r="AG919" s="25">
        <v>0</v>
      </c>
      <c r="AH919" s="25">
        <v>0</v>
      </c>
      <c r="AI919" s="25">
        <v>0</v>
      </c>
      <c r="AJ919" s="25">
        <v>0</v>
      </c>
    </row>
    <row r="920" spans="1:36" x14ac:dyDescent="0.35">
      <c r="A920" s="23" t="s">
        <v>1573</v>
      </c>
      <c r="B920" s="23" t="s">
        <v>1574</v>
      </c>
      <c r="C920" s="23" t="s">
        <v>1575</v>
      </c>
      <c r="D920" s="23" t="s">
        <v>40</v>
      </c>
      <c r="E920" s="24">
        <v>173.62447588985063</v>
      </c>
      <c r="F920" s="23" t="s">
        <v>33</v>
      </c>
      <c r="G920" s="24">
        <v>201.52309144522334</v>
      </c>
      <c r="H920" s="23" t="s">
        <v>33</v>
      </c>
      <c r="I920" s="24">
        <v>219.50909761402687</v>
      </c>
      <c r="J920" s="23" t="s">
        <v>33</v>
      </c>
      <c r="K920" s="24">
        <v>1.3964531544755578</v>
      </c>
      <c r="L920" s="24">
        <v>2.6900688613982138</v>
      </c>
      <c r="M920" s="23">
        <v>1995</v>
      </c>
      <c r="N920" s="24">
        <v>69284.100000000006</v>
      </c>
      <c r="O920" s="24">
        <v>53840</v>
      </c>
      <c r="P920" s="25">
        <v>0.77709027035062872</v>
      </c>
      <c r="Q920" s="24">
        <v>150</v>
      </c>
      <c r="R920" s="23" t="s">
        <v>41</v>
      </c>
      <c r="S920" s="23">
        <v>1993</v>
      </c>
      <c r="T920" s="23">
        <v>1.08</v>
      </c>
      <c r="U920" s="23">
        <v>0.35</v>
      </c>
      <c r="V920" s="23">
        <v>2023</v>
      </c>
      <c r="W920" s="25">
        <v>0.19184199549391562</v>
      </c>
      <c r="X920" s="25">
        <v>0.55272133144545432</v>
      </c>
      <c r="Y920" s="25">
        <v>0.25543667306063006</v>
      </c>
      <c r="Z920" s="25">
        <v>0</v>
      </c>
      <c r="AA920" s="25">
        <v>0</v>
      </c>
      <c r="AB920" s="25">
        <v>0</v>
      </c>
      <c r="AC920" s="25">
        <v>0</v>
      </c>
      <c r="AD920" s="25">
        <v>0</v>
      </c>
      <c r="AE920" s="25">
        <v>0</v>
      </c>
      <c r="AF920" s="25">
        <v>0</v>
      </c>
      <c r="AG920" s="25">
        <v>0</v>
      </c>
      <c r="AH920" s="25">
        <v>0</v>
      </c>
      <c r="AI920" s="25">
        <v>0</v>
      </c>
      <c r="AJ920" s="25">
        <v>0</v>
      </c>
    </row>
    <row r="921" spans="1:36" x14ac:dyDescent="0.35">
      <c r="A921" s="23" t="s">
        <v>2884</v>
      </c>
      <c r="B921" s="23" t="s">
        <v>2885</v>
      </c>
      <c r="C921" s="23" t="s">
        <v>568</v>
      </c>
      <c r="D921" s="23" t="s">
        <v>40</v>
      </c>
      <c r="E921" s="24">
        <v>72.95383660284017</v>
      </c>
      <c r="F921" s="23" t="s">
        <v>33</v>
      </c>
      <c r="G921" s="24">
        <v>77.022311875406515</v>
      </c>
      <c r="H921" s="23" t="s">
        <v>33</v>
      </c>
      <c r="I921" s="24">
        <v>86.105869274534612</v>
      </c>
      <c r="J921" s="23" t="s">
        <v>33</v>
      </c>
      <c r="K921" s="24">
        <v>0</v>
      </c>
      <c r="L921" s="24">
        <v>0</v>
      </c>
      <c r="M921" s="23">
        <v>2023</v>
      </c>
      <c r="N921" s="24">
        <v>16542.759999999998</v>
      </c>
      <c r="O921" s="24">
        <v>14674.17</v>
      </c>
      <c r="P921" s="25">
        <v>0.88704484620462376</v>
      </c>
      <c r="Q921" s="24">
        <v>0</v>
      </c>
      <c r="R921" s="23" t="s">
        <v>32</v>
      </c>
      <c r="S921" s="23">
        <v>0</v>
      </c>
      <c r="T921" s="23">
        <v>0</v>
      </c>
      <c r="U921" s="23">
        <v>0</v>
      </c>
      <c r="V921" s="23" t="s">
        <v>33</v>
      </c>
      <c r="W921" s="25">
        <v>0</v>
      </c>
      <c r="X921" s="25">
        <v>0.41978363948942021</v>
      </c>
      <c r="Y921" s="25">
        <v>0</v>
      </c>
      <c r="Z921" s="25">
        <v>0</v>
      </c>
      <c r="AA921" s="25">
        <v>0</v>
      </c>
      <c r="AB921" s="25">
        <v>0</v>
      </c>
      <c r="AC921" s="25">
        <v>0</v>
      </c>
      <c r="AD921" s="25">
        <v>0</v>
      </c>
      <c r="AE921" s="25">
        <v>0.5802163605105799</v>
      </c>
      <c r="AF921" s="25">
        <v>0</v>
      </c>
      <c r="AG921" s="25">
        <v>0</v>
      </c>
      <c r="AH921" s="25">
        <v>0</v>
      </c>
      <c r="AI921" s="25">
        <v>0</v>
      </c>
      <c r="AJ921" s="25">
        <v>0</v>
      </c>
    </row>
    <row r="922" spans="1:36" x14ac:dyDescent="0.35">
      <c r="A922" s="23" t="s">
        <v>2418</v>
      </c>
      <c r="B922" s="23" t="s">
        <v>2419</v>
      </c>
      <c r="C922" s="23" t="s">
        <v>2420</v>
      </c>
      <c r="D922" s="23" t="s">
        <v>60</v>
      </c>
      <c r="E922" s="24">
        <v>233.23407453674787</v>
      </c>
      <c r="F922" s="23" t="s">
        <v>31</v>
      </c>
      <c r="G922" s="24">
        <v>195.7658983968353</v>
      </c>
      <c r="H922" s="23" t="s">
        <v>31</v>
      </c>
      <c r="I922" s="24">
        <v>195.23213408286486</v>
      </c>
      <c r="J922" s="23" t="s">
        <v>31</v>
      </c>
      <c r="K922" s="24">
        <v>0</v>
      </c>
      <c r="L922" s="24">
        <v>0</v>
      </c>
      <c r="M922" s="23">
        <v>2013</v>
      </c>
      <c r="N922" s="24">
        <v>9606</v>
      </c>
      <c r="O922" s="24">
        <v>6077</v>
      </c>
      <c r="P922" s="25">
        <v>0.6326254424318134</v>
      </c>
      <c r="Q922" s="24">
        <v>0</v>
      </c>
      <c r="R922" s="23" t="s">
        <v>41</v>
      </c>
      <c r="S922" s="23">
        <v>0</v>
      </c>
      <c r="T922" s="23">
        <v>0.98799999999999999</v>
      </c>
      <c r="U922" s="23">
        <v>0.313</v>
      </c>
      <c r="V922" s="23" t="s">
        <v>33</v>
      </c>
      <c r="W922" s="25">
        <v>0</v>
      </c>
      <c r="X922" s="25">
        <v>1</v>
      </c>
      <c r="Y922" s="25">
        <v>0</v>
      </c>
      <c r="Z922" s="25">
        <v>0</v>
      </c>
      <c r="AA922" s="25">
        <v>0</v>
      </c>
      <c r="AB922" s="25">
        <v>0</v>
      </c>
      <c r="AC922" s="25">
        <v>0</v>
      </c>
      <c r="AD922" s="25">
        <v>0</v>
      </c>
      <c r="AE922" s="25">
        <v>0</v>
      </c>
      <c r="AF922" s="25">
        <v>0</v>
      </c>
      <c r="AG922" s="25">
        <v>0</v>
      </c>
      <c r="AH922" s="25">
        <v>0</v>
      </c>
      <c r="AI922" s="25">
        <v>0</v>
      </c>
      <c r="AJ922" s="25">
        <v>0</v>
      </c>
    </row>
    <row r="923" spans="1:36" x14ac:dyDescent="0.35">
      <c r="A923" s="23" t="s">
        <v>837</v>
      </c>
      <c r="B923" s="23" t="s">
        <v>838</v>
      </c>
      <c r="C923" s="23" t="s">
        <v>839</v>
      </c>
      <c r="D923" s="23" t="s">
        <v>60</v>
      </c>
      <c r="E923" s="24">
        <v>62.720778584036083</v>
      </c>
      <c r="F923" s="23" t="s">
        <v>61</v>
      </c>
      <c r="G923" s="24">
        <v>64.517548538929205</v>
      </c>
      <c r="H923" s="23" t="s">
        <v>61</v>
      </c>
      <c r="I923" s="24">
        <v>65.926938615414784</v>
      </c>
      <c r="J923" s="23" t="s">
        <v>61</v>
      </c>
      <c r="K923" s="24">
        <v>0</v>
      </c>
      <c r="L923" s="24">
        <v>0</v>
      </c>
      <c r="M923" s="23">
        <v>1976</v>
      </c>
      <c r="N923" s="24">
        <v>5099</v>
      </c>
      <c r="O923" s="24">
        <v>3570</v>
      </c>
      <c r="P923" s="25">
        <v>0.70013728181996471</v>
      </c>
      <c r="Q923" s="24">
        <v>0</v>
      </c>
      <c r="R923" s="23" t="s">
        <v>32</v>
      </c>
      <c r="S923" s="23">
        <v>2020</v>
      </c>
      <c r="T923" s="23">
        <v>0</v>
      </c>
      <c r="U923" s="23">
        <v>0</v>
      </c>
      <c r="V923" s="23" t="s">
        <v>33</v>
      </c>
      <c r="W923" s="25">
        <v>0</v>
      </c>
      <c r="X923" s="25">
        <v>1</v>
      </c>
      <c r="Y923" s="25">
        <v>0</v>
      </c>
      <c r="Z923" s="25">
        <v>0</v>
      </c>
      <c r="AA923" s="25">
        <v>0</v>
      </c>
      <c r="AB923" s="25">
        <v>0</v>
      </c>
      <c r="AC923" s="25">
        <v>0</v>
      </c>
      <c r="AD923" s="25">
        <v>0</v>
      </c>
      <c r="AE923" s="25">
        <v>0</v>
      </c>
      <c r="AF923" s="25">
        <v>0</v>
      </c>
      <c r="AG923" s="25">
        <v>0</v>
      </c>
      <c r="AH923" s="25">
        <v>0</v>
      </c>
      <c r="AI923" s="25">
        <v>0</v>
      </c>
      <c r="AJ923" s="25">
        <v>0</v>
      </c>
    </row>
    <row r="924" spans="1:36" x14ac:dyDescent="0.35">
      <c r="A924" s="23" t="s">
        <v>2079</v>
      </c>
      <c r="B924" s="23" t="s">
        <v>2080</v>
      </c>
      <c r="C924" s="23" t="s">
        <v>2081</v>
      </c>
      <c r="D924" s="23" t="s">
        <v>40</v>
      </c>
      <c r="E924" s="24">
        <v>230.94265256345423</v>
      </c>
      <c r="F924" s="23" t="s">
        <v>33</v>
      </c>
      <c r="G924" s="24">
        <v>229.26544968205604</v>
      </c>
      <c r="H924" s="23" t="s">
        <v>33</v>
      </c>
      <c r="I924" s="24">
        <v>228.7263968192712</v>
      </c>
      <c r="J924" s="23" t="s">
        <v>33</v>
      </c>
      <c r="K924" s="24">
        <v>12.494429251301991</v>
      </c>
      <c r="L924" s="24">
        <v>24.859648976491027</v>
      </c>
      <c r="M924" s="23">
        <v>1984</v>
      </c>
      <c r="N924" s="24">
        <v>65947.149999999994</v>
      </c>
      <c r="O924" s="24">
        <v>61563</v>
      </c>
      <c r="P924" s="25">
        <v>0.93352025068558697</v>
      </c>
      <c r="Q924" s="24">
        <v>0</v>
      </c>
      <c r="R924" s="23" t="s">
        <v>41</v>
      </c>
      <c r="S924" s="23">
        <v>2021</v>
      </c>
      <c r="T924" s="23">
        <v>0.6</v>
      </c>
      <c r="U924" s="23">
        <v>0</v>
      </c>
      <c r="V924" s="23" t="s">
        <v>33</v>
      </c>
      <c r="W924" s="25">
        <v>0</v>
      </c>
      <c r="X924" s="25">
        <v>0.51464054467981868</v>
      </c>
      <c r="Y924" s="25">
        <v>0.48535945532018138</v>
      </c>
      <c r="Z924" s="25">
        <v>0</v>
      </c>
      <c r="AA924" s="25">
        <v>0</v>
      </c>
      <c r="AB924" s="25">
        <v>0</v>
      </c>
      <c r="AC924" s="25">
        <v>0</v>
      </c>
      <c r="AD924" s="25">
        <v>0</v>
      </c>
      <c r="AE924" s="25">
        <v>0</v>
      </c>
      <c r="AF924" s="25">
        <v>0</v>
      </c>
      <c r="AG924" s="25">
        <v>0</v>
      </c>
      <c r="AH924" s="25">
        <v>0</v>
      </c>
      <c r="AI924" s="25">
        <v>0</v>
      </c>
      <c r="AJ924" s="25">
        <v>0</v>
      </c>
    </row>
    <row r="925" spans="1:36" x14ac:dyDescent="0.35">
      <c r="A925" s="23" t="s">
        <v>2743</v>
      </c>
      <c r="B925" s="23" t="s">
        <v>2744</v>
      </c>
      <c r="C925" s="23" t="s">
        <v>2189</v>
      </c>
      <c r="D925" s="23" t="s">
        <v>2988</v>
      </c>
      <c r="E925" s="24">
        <v>66.594026352056261</v>
      </c>
      <c r="F925" s="23" t="s">
        <v>33</v>
      </c>
      <c r="G925" s="24">
        <v>63.891526384255741</v>
      </c>
      <c r="H925" s="23" t="s">
        <v>33</v>
      </c>
      <c r="I925" s="24">
        <v>65.240890766476468</v>
      </c>
      <c r="J925" s="23" t="s">
        <v>33</v>
      </c>
      <c r="K925" s="24">
        <v>0.94956273103128497</v>
      </c>
      <c r="L925" s="24">
        <v>1.6518978374827733</v>
      </c>
      <c r="M925" s="23">
        <v>2011</v>
      </c>
      <c r="N925" s="24">
        <v>77641</v>
      </c>
      <c r="O925" s="24">
        <v>70486</v>
      </c>
      <c r="P925" s="25">
        <v>0.90784508185108381</v>
      </c>
      <c r="Q925" s="24">
        <v>0</v>
      </c>
      <c r="R925" s="23" t="s">
        <v>41</v>
      </c>
      <c r="S925" s="23">
        <v>2011</v>
      </c>
      <c r="T925" s="23">
        <v>0.58399999999999996</v>
      </c>
      <c r="U925" s="23">
        <v>0.153</v>
      </c>
      <c r="V925" s="23">
        <v>2023</v>
      </c>
      <c r="W925" s="25">
        <v>0</v>
      </c>
      <c r="X925" s="25">
        <v>0</v>
      </c>
      <c r="Y925" s="25">
        <v>0</v>
      </c>
      <c r="Z925" s="25">
        <v>0</v>
      </c>
      <c r="AA925" s="25">
        <v>0</v>
      </c>
      <c r="AB925" s="25">
        <v>0</v>
      </c>
      <c r="AC925" s="25">
        <v>0</v>
      </c>
      <c r="AD925" s="25">
        <v>0</v>
      </c>
      <c r="AE925" s="25">
        <v>0</v>
      </c>
      <c r="AF925" s="25">
        <v>0</v>
      </c>
      <c r="AG925" s="25">
        <v>1</v>
      </c>
      <c r="AH925" s="25">
        <v>0</v>
      </c>
      <c r="AI925" s="25">
        <v>0</v>
      </c>
      <c r="AJ925" s="25">
        <v>0</v>
      </c>
    </row>
    <row r="926" spans="1:36" x14ac:dyDescent="0.35">
      <c r="A926" s="23" t="s">
        <v>2186</v>
      </c>
      <c r="B926" s="23" t="s">
        <v>2187</v>
      </c>
      <c r="C926" s="23" t="s">
        <v>2188</v>
      </c>
      <c r="D926" s="23" t="s">
        <v>2988</v>
      </c>
      <c r="E926" s="24">
        <v>58.283966221329777</v>
      </c>
      <c r="F926" s="23" t="s">
        <v>33</v>
      </c>
      <c r="G926" s="24">
        <v>59.17610950047586</v>
      </c>
      <c r="H926" s="23" t="s">
        <v>33</v>
      </c>
      <c r="I926" s="24">
        <v>63.079381514547691</v>
      </c>
      <c r="J926" s="23" t="s">
        <v>33</v>
      </c>
      <c r="K926" s="24">
        <v>0</v>
      </c>
      <c r="L926" s="24">
        <v>0</v>
      </c>
      <c r="M926" s="23">
        <v>1900</v>
      </c>
      <c r="N926" s="24">
        <v>87829.39</v>
      </c>
      <c r="O926" s="24">
        <v>50000</v>
      </c>
      <c r="P926" s="25">
        <v>0.56928552048465786</v>
      </c>
      <c r="Q926" s="24">
        <v>0</v>
      </c>
      <c r="R926" s="23" t="s">
        <v>41</v>
      </c>
      <c r="S926" s="23">
        <v>2005</v>
      </c>
      <c r="T926" s="23">
        <v>0.61399999999999999</v>
      </c>
      <c r="U926" s="23">
        <v>0.192</v>
      </c>
      <c r="V926" s="23">
        <v>2023</v>
      </c>
      <c r="W926" s="25">
        <v>0</v>
      </c>
      <c r="X926" s="25">
        <v>0</v>
      </c>
      <c r="Y926" s="25">
        <v>0</v>
      </c>
      <c r="Z926" s="25">
        <v>0</v>
      </c>
      <c r="AA926" s="25">
        <v>0</v>
      </c>
      <c r="AB926" s="25">
        <v>0</v>
      </c>
      <c r="AC926" s="25">
        <v>0</v>
      </c>
      <c r="AD926" s="25">
        <v>0</v>
      </c>
      <c r="AE926" s="25">
        <v>0</v>
      </c>
      <c r="AF926" s="25">
        <v>0</v>
      </c>
      <c r="AG926" s="25">
        <v>1</v>
      </c>
      <c r="AH926" s="25">
        <v>0</v>
      </c>
      <c r="AI926" s="25">
        <v>0</v>
      </c>
      <c r="AJ926" s="25">
        <v>0</v>
      </c>
    </row>
    <row r="927" spans="1:36" x14ac:dyDescent="0.35">
      <c r="A927" s="23" t="s">
        <v>2358</v>
      </c>
      <c r="B927" s="23" t="s">
        <v>2359</v>
      </c>
      <c r="C927" s="23" t="s">
        <v>2360</v>
      </c>
      <c r="D927" s="23" t="s">
        <v>40</v>
      </c>
      <c r="E927" s="24">
        <v>723.91930322622989</v>
      </c>
      <c r="F927" s="23" t="s">
        <v>33</v>
      </c>
      <c r="G927" s="24">
        <v>734.4343677180085</v>
      </c>
      <c r="H927" s="23" t="s">
        <v>33</v>
      </c>
      <c r="I927" s="24">
        <v>737.73112835997244</v>
      </c>
      <c r="J927" s="23" t="s">
        <v>33</v>
      </c>
      <c r="K927" s="24">
        <v>0</v>
      </c>
      <c r="L927" s="24">
        <v>0</v>
      </c>
      <c r="M927" s="23">
        <v>1995</v>
      </c>
      <c r="N927" s="24">
        <v>30469</v>
      </c>
      <c r="O927" s="24">
        <v>22476</v>
      </c>
      <c r="P927" s="25">
        <v>0.73766779349502776</v>
      </c>
      <c r="Q927" s="24">
        <v>0</v>
      </c>
      <c r="R927" s="23" t="s">
        <v>41</v>
      </c>
      <c r="S927" s="23">
        <v>2010</v>
      </c>
      <c r="T927" s="23">
        <v>0.55000000000000004</v>
      </c>
      <c r="U927" s="23">
        <v>0.3</v>
      </c>
      <c r="V927" s="23" t="s">
        <v>33</v>
      </c>
      <c r="W927" s="25">
        <v>0</v>
      </c>
      <c r="X927" s="25">
        <v>1</v>
      </c>
      <c r="Y927" s="25">
        <v>0</v>
      </c>
      <c r="Z927" s="25">
        <v>0</v>
      </c>
      <c r="AA927" s="25">
        <v>0</v>
      </c>
      <c r="AB927" s="25">
        <v>0</v>
      </c>
      <c r="AC927" s="25">
        <v>0</v>
      </c>
      <c r="AD927" s="25">
        <v>0</v>
      </c>
      <c r="AE927" s="25">
        <v>0</v>
      </c>
      <c r="AF927" s="25">
        <v>0</v>
      </c>
      <c r="AG927" s="25">
        <v>0</v>
      </c>
      <c r="AH927" s="25">
        <v>0</v>
      </c>
      <c r="AI927" s="25">
        <v>0</v>
      </c>
      <c r="AJ927" s="25">
        <v>0</v>
      </c>
    </row>
    <row r="928" spans="1:36" x14ac:dyDescent="0.35">
      <c r="A928" s="23" t="s">
        <v>1058</v>
      </c>
      <c r="B928" s="23" t="s">
        <v>1059</v>
      </c>
      <c r="C928" s="23" t="s">
        <v>1060</v>
      </c>
      <c r="D928" s="23" t="s">
        <v>60</v>
      </c>
      <c r="E928" s="24">
        <v>238.38825631067959</v>
      </c>
      <c r="F928" s="23" t="s">
        <v>31</v>
      </c>
      <c r="G928" s="24">
        <v>261.05693203883493</v>
      </c>
      <c r="H928" s="23" t="s">
        <v>31</v>
      </c>
      <c r="I928" s="24">
        <v>251.94982524271845</v>
      </c>
      <c r="J928" s="23" t="s">
        <v>31</v>
      </c>
      <c r="K928" s="24">
        <v>0</v>
      </c>
      <c r="L928" s="24">
        <v>0</v>
      </c>
      <c r="M928" s="23">
        <v>2009</v>
      </c>
      <c r="N928" s="24">
        <v>12875</v>
      </c>
      <c r="O928" s="24">
        <v>10000</v>
      </c>
      <c r="P928" s="25">
        <v>0.77669902912621358</v>
      </c>
      <c r="Q928" s="24">
        <v>0</v>
      </c>
      <c r="R928" s="23" t="s">
        <v>81</v>
      </c>
      <c r="S928" s="23">
        <v>2008</v>
      </c>
      <c r="T928" s="23">
        <v>1</v>
      </c>
      <c r="U928" s="23">
        <v>1</v>
      </c>
      <c r="V928" s="23">
        <v>2024</v>
      </c>
      <c r="W928" s="25">
        <v>0</v>
      </c>
      <c r="X928" s="25">
        <v>1</v>
      </c>
      <c r="Y928" s="25">
        <v>0</v>
      </c>
      <c r="Z928" s="25">
        <v>0</v>
      </c>
      <c r="AA928" s="25">
        <v>0</v>
      </c>
      <c r="AB928" s="25">
        <v>0</v>
      </c>
      <c r="AC928" s="25">
        <v>0</v>
      </c>
      <c r="AD928" s="25">
        <v>0</v>
      </c>
      <c r="AE928" s="25">
        <v>0</v>
      </c>
      <c r="AF928" s="25">
        <v>0</v>
      </c>
      <c r="AG928" s="25">
        <v>0</v>
      </c>
      <c r="AH928" s="25">
        <v>0</v>
      </c>
      <c r="AI928" s="25">
        <v>0</v>
      </c>
      <c r="AJ928" s="25">
        <v>0</v>
      </c>
    </row>
    <row r="929" spans="1:36" x14ac:dyDescent="0.35">
      <c r="A929" s="23" t="s">
        <v>2352</v>
      </c>
      <c r="B929" s="23" t="s">
        <v>2353</v>
      </c>
      <c r="C929" s="23" t="s">
        <v>2354</v>
      </c>
      <c r="D929" s="23" t="s">
        <v>60</v>
      </c>
      <c r="E929" s="24">
        <v>154.73590623270957</v>
      </c>
      <c r="F929" s="23" t="s">
        <v>49</v>
      </c>
      <c r="G929" s="24">
        <v>182.58570636634073</v>
      </c>
      <c r="H929" s="23" t="s">
        <v>31</v>
      </c>
      <c r="I929" s="24">
        <v>155.40931960160705</v>
      </c>
      <c r="J929" s="23" t="s">
        <v>49</v>
      </c>
      <c r="K929" s="24">
        <v>0</v>
      </c>
      <c r="L929" s="24">
        <v>0</v>
      </c>
      <c r="M929" s="23">
        <v>1992</v>
      </c>
      <c r="N929" s="24">
        <v>131810.57</v>
      </c>
      <c r="O929" s="24">
        <v>84693.15</v>
      </c>
      <c r="P929" s="25">
        <v>0.64253686180099201</v>
      </c>
      <c r="Q929" s="24">
        <v>0</v>
      </c>
      <c r="R929" s="23" t="s">
        <v>41</v>
      </c>
      <c r="S929" s="23">
        <v>2015</v>
      </c>
      <c r="T929" s="23">
        <v>0.7</v>
      </c>
      <c r="U929" s="23">
        <v>0.3</v>
      </c>
      <c r="V929" s="23" t="s">
        <v>33</v>
      </c>
      <c r="W929" s="25">
        <v>0</v>
      </c>
      <c r="X929" s="25">
        <v>1</v>
      </c>
      <c r="Y929" s="25">
        <v>0</v>
      </c>
      <c r="Z929" s="25">
        <v>0</v>
      </c>
      <c r="AA929" s="25">
        <v>0</v>
      </c>
      <c r="AB929" s="25">
        <v>0</v>
      </c>
      <c r="AC929" s="25">
        <v>0</v>
      </c>
      <c r="AD929" s="25">
        <v>0</v>
      </c>
      <c r="AE929" s="25">
        <v>0</v>
      </c>
      <c r="AF929" s="25">
        <v>0</v>
      </c>
      <c r="AG929" s="25">
        <v>0</v>
      </c>
      <c r="AH929" s="25">
        <v>0</v>
      </c>
      <c r="AI929" s="25">
        <v>0</v>
      </c>
      <c r="AJ929" s="25">
        <v>0</v>
      </c>
    </row>
    <row r="930" spans="1:36" x14ac:dyDescent="0.35">
      <c r="A930" s="23" t="s">
        <v>2361</v>
      </c>
      <c r="B930" s="23" t="s">
        <v>2362</v>
      </c>
      <c r="C930" s="23" t="s">
        <v>2363</v>
      </c>
      <c r="D930" s="23" t="s">
        <v>40</v>
      </c>
      <c r="E930" s="24">
        <v>1145.8281727685521</v>
      </c>
      <c r="F930" s="23" t="s">
        <v>33</v>
      </c>
      <c r="G930" s="24">
        <v>1027.9795788979138</v>
      </c>
      <c r="H930" s="23" t="s">
        <v>33</v>
      </c>
      <c r="I930" s="24">
        <v>1005.3628673402975</v>
      </c>
      <c r="J930" s="23" t="s">
        <v>33</v>
      </c>
      <c r="K930" s="24">
        <v>0</v>
      </c>
      <c r="L930" s="24">
        <v>0</v>
      </c>
      <c r="M930" s="23">
        <v>2017</v>
      </c>
      <c r="N930" s="24">
        <v>11876.93</v>
      </c>
      <c r="O930" s="24">
        <v>11876.93</v>
      </c>
      <c r="P930" s="25">
        <v>1</v>
      </c>
      <c r="Q930" s="24">
        <v>0</v>
      </c>
      <c r="R930" s="23" t="s">
        <v>41</v>
      </c>
      <c r="S930" s="23">
        <v>1997</v>
      </c>
      <c r="T930" s="23">
        <v>1.07</v>
      </c>
      <c r="U930" s="23">
        <v>0.3</v>
      </c>
      <c r="V930" s="23" t="s">
        <v>33</v>
      </c>
      <c r="W930" s="25">
        <v>0</v>
      </c>
      <c r="X930" s="25">
        <v>0.95440909393252293</v>
      </c>
      <c r="Y930" s="25">
        <v>4.5590906067477024E-2</v>
      </c>
      <c r="Z930" s="25">
        <v>0</v>
      </c>
      <c r="AA930" s="25">
        <v>0</v>
      </c>
      <c r="AB930" s="25">
        <v>0</v>
      </c>
      <c r="AC930" s="25">
        <v>0</v>
      </c>
      <c r="AD930" s="25">
        <v>0</v>
      </c>
      <c r="AE930" s="25">
        <v>0</v>
      </c>
      <c r="AF930" s="25">
        <v>0</v>
      </c>
      <c r="AG930" s="25">
        <v>0</v>
      </c>
      <c r="AH930" s="25">
        <v>0</v>
      </c>
      <c r="AI930" s="25">
        <v>0</v>
      </c>
      <c r="AJ930" s="25">
        <v>0</v>
      </c>
    </row>
    <row r="931" spans="1:36" x14ac:dyDescent="0.35">
      <c r="A931" s="23" t="s">
        <v>883</v>
      </c>
      <c r="B931" s="23" t="s">
        <v>884</v>
      </c>
      <c r="C931" s="23" t="s">
        <v>885</v>
      </c>
      <c r="D931" s="23" t="s">
        <v>30</v>
      </c>
      <c r="E931" s="24">
        <v>137.59470969234326</v>
      </c>
      <c r="F931" s="23" t="s">
        <v>33</v>
      </c>
      <c r="G931" s="24">
        <v>147.06699437119283</v>
      </c>
      <c r="H931" s="23" t="s">
        <v>61</v>
      </c>
      <c r="I931" s="24">
        <v>144.86264862364098</v>
      </c>
      <c r="J931" s="23" t="s">
        <v>61</v>
      </c>
      <c r="K931" s="24">
        <v>0</v>
      </c>
      <c r="L931" s="24">
        <v>0</v>
      </c>
      <c r="M931" s="23">
        <v>1982</v>
      </c>
      <c r="N931" s="24">
        <v>12969</v>
      </c>
      <c r="O931" s="24">
        <v>12800</v>
      </c>
      <c r="P931" s="25">
        <v>0.98696892590022356</v>
      </c>
      <c r="Q931" s="24">
        <v>0</v>
      </c>
      <c r="R931" s="23" t="s">
        <v>41</v>
      </c>
      <c r="S931" s="23">
        <v>2016</v>
      </c>
      <c r="T931" s="23">
        <v>0.65</v>
      </c>
      <c r="U931" s="23">
        <v>0.52</v>
      </c>
      <c r="V931" s="23">
        <v>2020</v>
      </c>
      <c r="W931" s="25">
        <v>0</v>
      </c>
      <c r="X931" s="25">
        <v>0</v>
      </c>
      <c r="Y931" s="25">
        <v>1</v>
      </c>
      <c r="Z931" s="25">
        <v>0</v>
      </c>
      <c r="AA931" s="25">
        <v>0</v>
      </c>
      <c r="AB931" s="25">
        <v>0</v>
      </c>
      <c r="AC931" s="25">
        <v>0</v>
      </c>
      <c r="AD931" s="25">
        <v>0</v>
      </c>
      <c r="AE931" s="25">
        <v>0</v>
      </c>
      <c r="AF931" s="25">
        <v>0</v>
      </c>
      <c r="AG931" s="25">
        <v>0</v>
      </c>
      <c r="AH931" s="25">
        <v>0</v>
      </c>
      <c r="AI931" s="25">
        <v>0</v>
      </c>
      <c r="AJ931" s="25">
        <v>0</v>
      </c>
    </row>
    <row r="932" spans="1:36" x14ac:dyDescent="0.35">
      <c r="A932" s="23" t="s">
        <v>2062</v>
      </c>
      <c r="B932" s="23" t="s">
        <v>2063</v>
      </c>
      <c r="C932" s="23" t="s">
        <v>2064</v>
      </c>
      <c r="D932" s="23" t="s">
        <v>60</v>
      </c>
      <c r="E932" s="24">
        <v>76.513524130190788</v>
      </c>
      <c r="F932" s="23" t="s">
        <v>61</v>
      </c>
      <c r="G932" s="24">
        <v>82.969347175458282</v>
      </c>
      <c r="H932" s="23" t="s">
        <v>61</v>
      </c>
      <c r="I932" s="24">
        <v>91.085035540591093</v>
      </c>
      <c r="J932" s="23" t="s">
        <v>61</v>
      </c>
      <c r="K932" s="24">
        <v>0</v>
      </c>
      <c r="L932" s="24">
        <v>0</v>
      </c>
      <c r="M932" s="23">
        <v>2017</v>
      </c>
      <c r="N932" s="24">
        <v>5346</v>
      </c>
      <c r="O932" s="24">
        <v>442</v>
      </c>
      <c r="P932" s="25">
        <v>8.2678638234193788E-2</v>
      </c>
      <c r="Q932" s="24">
        <v>0</v>
      </c>
      <c r="R932" s="23" t="s">
        <v>32</v>
      </c>
      <c r="S932" s="23">
        <v>0</v>
      </c>
      <c r="T932" s="23">
        <v>0</v>
      </c>
      <c r="U932" s="23">
        <v>0</v>
      </c>
      <c r="V932" s="23" t="s">
        <v>33</v>
      </c>
      <c r="W932" s="25">
        <v>0</v>
      </c>
      <c r="X932" s="25">
        <v>1</v>
      </c>
      <c r="Y932" s="25">
        <v>0</v>
      </c>
      <c r="Z932" s="25">
        <v>0</v>
      </c>
      <c r="AA932" s="25">
        <v>0</v>
      </c>
      <c r="AB932" s="25">
        <v>0</v>
      </c>
      <c r="AC932" s="25">
        <v>0</v>
      </c>
      <c r="AD932" s="25">
        <v>0</v>
      </c>
      <c r="AE932" s="25">
        <v>0</v>
      </c>
      <c r="AF932" s="25">
        <v>0</v>
      </c>
      <c r="AG932" s="25">
        <v>0</v>
      </c>
      <c r="AH932" s="25">
        <v>0</v>
      </c>
      <c r="AI932" s="25">
        <v>0</v>
      </c>
      <c r="AJ932" s="25">
        <v>0</v>
      </c>
    </row>
    <row r="933" spans="1:36" x14ac:dyDescent="0.35">
      <c r="A933" s="23" t="s">
        <v>957</v>
      </c>
      <c r="B933" s="23" t="s">
        <v>958</v>
      </c>
      <c r="C933" s="23" t="s">
        <v>959</v>
      </c>
      <c r="D933" s="23" t="s">
        <v>53</v>
      </c>
      <c r="E933" s="24">
        <v>348.84840364880273</v>
      </c>
      <c r="F933" s="23" t="s">
        <v>31</v>
      </c>
      <c r="G933" s="24">
        <v>344.2714975294565</v>
      </c>
      <c r="H933" s="23" t="s">
        <v>31</v>
      </c>
      <c r="I933" s="24">
        <v>338.26681870011402</v>
      </c>
      <c r="J933" s="23" t="s">
        <v>31</v>
      </c>
      <c r="K933" s="24">
        <v>1.8597491448118586</v>
      </c>
      <c r="L933" s="24">
        <v>4.1320790573926267</v>
      </c>
      <c r="M933" s="23">
        <v>2013</v>
      </c>
      <c r="N933" s="24">
        <v>5262</v>
      </c>
      <c r="O933" s="24">
        <v>5500</v>
      </c>
      <c r="P933" s="25">
        <v>1.0452299505891296</v>
      </c>
      <c r="Q933" s="24">
        <v>273</v>
      </c>
      <c r="R933" s="23" t="s">
        <v>41</v>
      </c>
      <c r="S933" s="23">
        <v>2013</v>
      </c>
      <c r="T933" s="23">
        <v>0</v>
      </c>
      <c r="U933" s="23">
        <v>0</v>
      </c>
      <c r="V933" s="23" t="s">
        <v>33</v>
      </c>
      <c r="W933" s="25">
        <v>0.96763515998528871</v>
      </c>
      <c r="X933" s="25">
        <v>0</v>
      </c>
      <c r="Y933" s="25">
        <v>3.2364840014711294E-2</v>
      </c>
      <c r="Z933" s="25">
        <v>0</v>
      </c>
      <c r="AA933" s="25">
        <v>0</v>
      </c>
      <c r="AB933" s="25">
        <v>0</v>
      </c>
      <c r="AC933" s="25">
        <v>0</v>
      </c>
      <c r="AD933" s="25">
        <v>0</v>
      </c>
      <c r="AE933" s="25">
        <v>0</v>
      </c>
      <c r="AF933" s="25">
        <v>0</v>
      </c>
      <c r="AG933" s="25">
        <v>0</v>
      </c>
      <c r="AH933" s="25">
        <v>0</v>
      </c>
      <c r="AI933" s="25">
        <v>0</v>
      </c>
      <c r="AJ933" s="25">
        <v>0</v>
      </c>
    </row>
    <row r="934" spans="1:36" x14ac:dyDescent="0.35">
      <c r="A934" s="23" t="s">
        <v>984</v>
      </c>
      <c r="B934" s="23" t="s">
        <v>985</v>
      </c>
      <c r="C934" s="23" t="s">
        <v>986</v>
      </c>
      <c r="D934" s="23" t="s">
        <v>53</v>
      </c>
      <c r="E934" s="24">
        <v>346.72111029179393</v>
      </c>
      <c r="F934" s="23" t="s">
        <v>31</v>
      </c>
      <c r="G934" s="24">
        <v>333.71868745391339</v>
      </c>
      <c r="H934" s="23" t="s">
        <v>31</v>
      </c>
      <c r="I934" s="24">
        <v>375.25876961971977</v>
      </c>
      <c r="J934" s="23" t="s">
        <v>31</v>
      </c>
      <c r="K934" s="24">
        <v>4.8967660381333618</v>
      </c>
      <c r="L934" s="24">
        <v>9.8820709996839771</v>
      </c>
      <c r="M934" s="23">
        <v>2011</v>
      </c>
      <c r="N934" s="24">
        <v>18986</v>
      </c>
      <c r="O934" s="24">
        <v>18000</v>
      </c>
      <c r="P934" s="25">
        <v>0.94806699673443595</v>
      </c>
      <c r="Q934" s="24">
        <v>888</v>
      </c>
      <c r="R934" s="23" t="s">
        <v>41</v>
      </c>
      <c r="S934" s="23">
        <v>2011</v>
      </c>
      <c r="T934" s="23">
        <v>0.7</v>
      </c>
      <c r="U934" s="23">
        <v>0</v>
      </c>
      <c r="V934" s="23" t="s">
        <v>33</v>
      </c>
      <c r="W934" s="25">
        <v>0.94495321521003384</v>
      </c>
      <c r="X934" s="25">
        <v>0</v>
      </c>
      <c r="Y934" s="25">
        <v>5.5046784789966156E-2</v>
      </c>
      <c r="Z934" s="25">
        <v>0</v>
      </c>
      <c r="AA934" s="25">
        <v>0</v>
      </c>
      <c r="AB934" s="25">
        <v>0</v>
      </c>
      <c r="AC934" s="25">
        <v>0</v>
      </c>
      <c r="AD934" s="25">
        <v>0</v>
      </c>
      <c r="AE934" s="25">
        <v>0</v>
      </c>
      <c r="AF934" s="25">
        <v>0</v>
      </c>
      <c r="AG934" s="25">
        <v>0</v>
      </c>
      <c r="AH934" s="25">
        <v>0</v>
      </c>
      <c r="AI934" s="25">
        <v>0</v>
      </c>
      <c r="AJ934" s="25">
        <v>0</v>
      </c>
    </row>
    <row r="935" spans="1:36" x14ac:dyDescent="0.35">
      <c r="A935" s="23" t="s">
        <v>823</v>
      </c>
      <c r="B935" s="23" t="s">
        <v>2783</v>
      </c>
      <c r="C935" s="23" t="s">
        <v>824</v>
      </c>
      <c r="D935" s="23" t="s">
        <v>40</v>
      </c>
      <c r="E935" s="24">
        <v>196.79722100271633</v>
      </c>
      <c r="F935" s="23" t="s">
        <v>33</v>
      </c>
      <c r="G935" s="24">
        <v>184.35717113097334</v>
      </c>
      <c r="H935" s="23" t="s">
        <v>33</v>
      </c>
      <c r="I935" s="24">
        <v>185.24336630970879</v>
      </c>
      <c r="J935" s="23" t="s">
        <v>33</v>
      </c>
      <c r="K935" s="24">
        <v>3.5177952195083209</v>
      </c>
      <c r="L935" s="24">
        <v>8.8793369905700832</v>
      </c>
      <c r="M935" s="23">
        <v>1998</v>
      </c>
      <c r="N935" s="24">
        <v>54644.17</v>
      </c>
      <c r="O935" s="24">
        <v>22929.72</v>
      </c>
      <c r="P935" s="25">
        <v>0.41961878092393023</v>
      </c>
      <c r="Q935" s="24">
        <v>255</v>
      </c>
      <c r="R935" s="23" t="s">
        <v>32</v>
      </c>
      <c r="S935" s="23">
        <v>2019</v>
      </c>
      <c r="T935" s="23">
        <v>0</v>
      </c>
      <c r="U935" s="23">
        <v>0.192</v>
      </c>
      <c r="V935" s="23" t="s">
        <v>33</v>
      </c>
      <c r="W935" s="25">
        <v>0.49443517945281262</v>
      </c>
      <c r="X935" s="25">
        <v>0.39510930443265951</v>
      </c>
      <c r="Y935" s="25">
        <v>0.11045551611452786</v>
      </c>
      <c r="Z935" s="25">
        <v>0</v>
      </c>
      <c r="AA935" s="25">
        <v>0</v>
      </c>
      <c r="AB935" s="25">
        <v>0</v>
      </c>
      <c r="AC935" s="25">
        <v>0</v>
      </c>
      <c r="AD935" s="25">
        <v>0</v>
      </c>
      <c r="AE935" s="25">
        <v>0</v>
      </c>
      <c r="AF935" s="25">
        <v>0</v>
      </c>
      <c r="AG935" s="25">
        <v>0</v>
      </c>
      <c r="AH935" s="25">
        <v>0</v>
      </c>
      <c r="AI935" s="25">
        <v>0</v>
      </c>
      <c r="AJ935" s="25">
        <v>0</v>
      </c>
    </row>
    <row r="936" spans="1:36" x14ac:dyDescent="0.35">
      <c r="A936" s="23" t="s">
        <v>978</v>
      </c>
      <c r="B936" s="23" t="s">
        <v>979</v>
      </c>
      <c r="C936" s="23" t="s">
        <v>980</v>
      </c>
      <c r="D936" s="23" t="s">
        <v>53</v>
      </c>
      <c r="E936" s="24">
        <v>529.61853125000005</v>
      </c>
      <c r="F936" s="23" t="s">
        <v>31</v>
      </c>
      <c r="G936" s="24">
        <v>443.58041875000004</v>
      </c>
      <c r="H936" s="23" t="s">
        <v>31</v>
      </c>
      <c r="I936" s="24">
        <v>484.7215625</v>
      </c>
      <c r="J936" s="23" t="s">
        <v>31</v>
      </c>
      <c r="K936" s="24">
        <v>0</v>
      </c>
      <c r="L936" s="24">
        <v>0</v>
      </c>
      <c r="M936" s="23">
        <v>2009</v>
      </c>
      <c r="N936" s="24">
        <v>6400</v>
      </c>
      <c r="O936" s="24">
        <v>6080</v>
      </c>
      <c r="P936" s="25">
        <v>0.95</v>
      </c>
      <c r="Q936" s="24">
        <v>366</v>
      </c>
      <c r="R936" s="23" t="s">
        <v>32</v>
      </c>
      <c r="S936" s="23">
        <v>2009</v>
      </c>
      <c r="T936" s="23">
        <v>0</v>
      </c>
      <c r="U936" s="23">
        <v>0</v>
      </c>
      <c r="V936" s="23" t="s">
        <v>33</v>
      </c>
      <c r="W936" s="25">
        <v>0.98613251155624038</v>
      </c>
      <c r="X936" s="25">
        <v>0</v>
      </c>
      <c r="Y936" s="25">
        <v>1.386748844375963E-2</v>
      </c>
      <c r="Z936" s="25">
        <v>0</v>
      </c>
      <c r="AA936" s="25">
        <v>0</v>
      </c>
      <c r="AB936" s="25">
        <v>0</v>
      </c>
      <c r="AC936" s="25">
        <v>0</v>
      </c>
      <c r="AD936" s="25">
        <v>0</v>
      </c>
      <c r="AE936" s="25">
        <v>0</v>
      </c>
      <c r="AF936" s="25">
        <v>0</v>
      </c>
      <c r="AG936" s="25">
        <v>0</v>
      </c>
      <c r="AH936" s="25">
        <v>0</v>
      </c>
      <c r="AI936" s="25">
        <v>0</v>
      </c>
      <c r="AJ936" s="25">
        <v>0</v>
      </c>
    </row>
    <row r="937" spans="1:36" x14ac:dyDescent="0.35">
      <c r="A937" s="23" t="s">
        <v>491</v>
      </c>
      <c r="B937" s="23" t="s">
        <v>492</v>
      </c>
      <c r="C937" s="23" t="s">
        <v>493</v>
      </c>
      <c r="D937" s="23" t="s">
        <v>53</v>
      </c>
      <c r="E937" s="24">
        <v>306.41513441752409</v>
      </c>
      <c r="F937" s="23" t="s">
        <v>31</v>
      </c>
      <c r="G937" s="24">
        <v>359.10202456023893</v>
      </c>
      <c r="H937" s="23" t="s">
        <v>31</v>
      </c>
      <c r="I937" s="24">
        <v>368.73046797212078</v>
      </c>
      <c r="J937" s="23" t="s">
        <v>31</v>
      </c>
      <c r="K937" s="24">
        <v>11.619150348489876</v>
      </c>
      <c r="L937" s="24">
        <v>12.171672751410554</v>
      </c>
      <c r="M937" s="23">
        <v>1993</v>
      </c>
      <c r="N937" s="24">
        <v>12052</v>
      </c>
      <c r="O937" s="24">
        <v>10244</v>
      </c>
      <c r="P937" s="25">
        <v>0.84998340524394289</v>
      </c>
      <c r="Q937" s="24">
        <v>256</v>
      </c>
      <c r="R937" s="23" t="s">
        <v>41</v>
      </c>
      <c r="S937" s="23">
        <v>2008</v>
      </c>
      <c r="T937" s="23">
        <v>1.4</v>
      </c>
      <c r="U937" s="23">
        <v>0.4</v>
      </c>
      <c r="V937" s="23" t="s">
        <v>33</v>
      </c>
      <c r="W937" s="25">
        <v>1</v>
      </c>
      <c r="X937" s="25">
        <v>0</v>
      </c>
      <c r="Y937" s="25">
        <v>0</v>
      </c>
      <c r="Z937" s="25">
        <v>0</v>
      </c>
      <c r="AA937" s="25">
        <v>0</v>
      </c>
      <c r="AB937" s="25">
        <v>0</v>
      </c>
      <c r="AC937" s="25">
        <v>0</v>
      </c>
      <c r="AD937" s="25">
        <v>0</v>
      </c>
      <c r="AE937" s="25">
        <v>0</v>
      </c>
      <c r="AF937" s="25">
        <v>0</v>
      </c>
      <c r="AG937" s="25">
        <v>0</v>
      </c>
      <c r="AH937" s="25">
        <v>0</v>
      </c>
      <c r="AI937" s="25">
        <v>0</v>
      </c>
      <c r="AJ937" s="25">
        <v>0</v>
      </c>
    </row>
    <row r="938" spans="1:36" x14ac:dyDescent="0.35">
      <c r="A938" s="23" t="s">
        <v>2647</v>
      </c>
      <c r="B938" s="23" t="s">
        <v>2648</v>
      </c>
      <c r="C938" s="23" t="s">
        <v>2649</v>
      </c>
      <c r="D938" s="23" t="s">
        <v>101</v>
      </c>
      <c r="E938" s="24">
        <v>192.98244693124136</v>
      </c>
      <c r="F938" s="23" t="s">
        <v>36</v>
      </c>
      <c r="G938" s="24">
        <v>208.48897669589294</v>
      </c>
      <c r="H938" s="23" t="s">
        <v>49</v>
      </c>
      <c r="I938" s="24">
        <v>225.13665061144442</v>
      </c>
      <c r="J938" s="23" t="s">
        <v>49</v>
      </c>
      <c r="K938" s="24">
        <v>0</v>
      </c>
      <c r="L938" s="24">
        <v>0</v>
      </c>
      <c r="M938" s="23">
        <v>2014</v>
      </c>
      <c r="N938" s="24">
        <v>13868.8</v>
      </c>
      <c r="O938" s="24">
        <v>9999</v>
      </c>
      <c r="P938" s="25">
        <v>0.72097081218274117</v>
      </c>
      <c r="Q938" s="24">
        <v>0</v>
      </c>
      <c r="R938" s="23" t="s">
        <v>33</v>
      </c>
      <c r="S938" s="23">
        <v>0</v>
      </c>
      <c r="T938" s="23">
        <v>0</v>
      </c>
      <c r="U938" s="23">
        <v>0</v>
      </c>
      <c r="V938" s="23">
        <v>1900</v>
      </c>
      <c r="W938" s="25">
        <v>0</v>
      </c>
      <c r="X938" s="25">
        <v>0</v>
      </c>
      <c r="Y938" s="25">
        <v>0</v>
      </c>
      <c r="Z938" s="25">
        <v>0</v>
      </c>
      <c r="AA938" s="25">
        <v>0</v>
      </c>
      <c r="AB938" s="25">
        <v>0</v>
      </c>
      <c r="AC938" s="25">
        <v>0</v>
      </c>
      <c r="AD938" s="25">
        <v>0</v>
      </c>
      <c r="AE938" s="25">
        <v>0</v>
      </c>
      <c r="AF938" s="25">
        <v>1</v>
      </c>
      <c r="AG938" s="25">
        <v>0</v>
      </c>
      <c r="AH938" s="25">
        <v>0</v>
      </c>
      <c r="AI938" s="25">
        <v>0</v>
      </c>
      <c r="AJ938" s="25">
        <v>0</v>
      </c>
    </row>
    <row r="939" spans="1:36" x14ac:dyDescent="0.35">
      <c r="A939" s="23" t="s">
        <v>1681</v>
      </c>
      <c r="B939" s="23" t="s">
        <v>1682</v>
      </c>
      <c r="C939" s="23" t="s">
        <v>1683</v>
      </c>
      <c r="D939" s="23" t="s">
        <v>40</v>
      </c>
      <c r="E939" s="24">
        <v>87.996342554194925</v>
      </c>
      <c r="F939" s="23" t="s">
        <v>33</v>
      </c>
      <c r="G939" s="24">
        <v>128.67834317217154</v>
      </c>
      <c r="H939" s="23" t="s">
        <v>33</v>
      </c>
      <c r="I939" s="24">
        <v>140.21661706591209</v>
      </c>
      <c r="J939" s="23" t="s">
        <v>33</v>
      </c>
      <c r="K939" s="24">
        <v>10.120505439820461</v>
      </c>
      <c r="L939" s="24">
        <v>35.18401066822787</v>
      </c>
      <c r="M939" s="23">
        <v>2018</v>
      </c>
      <c r="N939" s="24">
        <v>6149.1</v>
      </c>
      <c r="O939" s="24">
        <v>1819.02</v>
      </c>
      <c r="P939" s="25">
        <v>0.29581890032687708</v>
      </c>
      <c r="Q939" s="24">
        <v>0</v>
      </c>
      <c r="R939" s="23" t="s">
        <v>71</v>
      </c>
      <c r="S939" s="23">
        <v>2017</v>
      </c>
      <c r="T939" s="23">
        <v>0</v>
      </c>
      <c r="U939" s="23">
        <v>0</v>
      </c>
      <c r="V939" s="23" t="s">
        <v>33</v>
      </c>
      <c r="W939" s="25">
        <v>0</v>
      </c>
      <c r="X939" s="25">
        <v>0</v>
      </c>
      <c r="Y939" s="25">
        <v>0.66469307649173737</v>
      </c>
      <c r="Z939" s="25">
        <v>0</v>
      </c>
      <c r="AA939" s="25">
        <v>0</v>
      </c>
      <c r="AB939" s="25">
        <v>0</v>
      </c>
      <c r="AC939" s="25">
        <v>0</v>
      </c>
      <c r="AD939" s="25">
        <v>0</v>
      </c>
      <c r="AE939" s="25">
        <v>0</v>
      </c>
      <c r="AF939" s="25">
        <v>0</v>
      </c>
      <c r="AG939" s="25">
        <v>0</v>
      </c>
      <c r="AH939" s="25">
        <v>0</v>
      </c>
      <c r="AI939" s="25">
        <v>0.33530692350826269</v>
      </c>
      <c r="AJ939" s="25">
        <v>0</v>
      </c>
    </row>
    <row r="940" spans="1:36" x14ac:dyDescent="0.35">
      <c r="A940" s="23" t="s">
        <v>1791</v>
      </c>
      <c r="B940" s="23" t="s">
        <v>1792</v>
      </c>
      <c r="C940" s="23" t="s">
        <v>1793</v>
      </c>
      <c r="D940" s="23" t="s">
        <v>85</v>
      </c>
      <c r="E940" s="24">
        <v>78.335278540287419</v>
      </c>
      <c r="F940" s="23" t="s">
        <v>36</v>
      </c>
      <c r="G940" s="24">
        <v>85.248950427902471</v>
      </c>
      <c r="H940" s="23" t="s">
        <v>36</v>
      </c>
      <c r="I940" s="24">
        <v>92.123084127240432</v>
      </c>
      <c r="J940" s="23" t="s">
        <v>36</v>
      </c>
      <c r="K940" s="24">
        <v>11.287421282092685</v>
      </c>
      <c r="L940" s="24">
        <v>50.637493944776359</v>
      </c>
      <c r="M940" s="23">
        <v>2012</v>
      </c>
      <c r="N940" s="24">
        <v>6193</v>
      </c>
      <c r="O940" s="24">
        <v>750</v>
      </c>
      <c r="P940" s="25">
        <v>0.12110447279186178</v>
      </c>
      <c r="Q940" s="24">
        <v>0</v>
      </c>
      <c r="R940" s="23" t="s">
        <v>32</v>
      </c>
      <c r="S940" s="23">
        <v>0</v>
      </c>
      <c r="T940" s="23">
        <v>0</v>
      </c>
      <c r="U940" s="23">
        <v>0</v>
      </c>
      <c r="V940" s="23" t="s">
        <v>33</v>
      </c>
      <c r="W940" s="25">
        <v>0</v>
      </c>
      <c r="X940" s="25">
        <v>0</v>
      </c>
      <c r="Y940" s="25">
        <v>0</v>
      </c>
      <c r="Z940" s="25">
        <v>0</v>
      </c>
      <c r="AA940" s="25">
        <v>1</v>
      </c>
      <c r="AB940" s="25">
        <v>0</v>
      </c>
      <c r="AC940" s="25">
        <v>0</v>
      </c>
      <c r="AD940" s="25">
        <v>0</v>
      </c>
      <c r="AE940" s="25">
        <v>0</v>
      </c>
      <c r="AF940" s="25">
        <v>0</v>
      </c>
      <c r="AG940" s="25">
        <v>0</v>
      </c>
      <c r="AH940" s="25">
        <v>0</v>
      </c>
      <c r="AI940" s="25">
        <v>0</v>
      </c>
      <c r="AJ940" s="25">
        <v>0</v>
      </c>
    </row>
    <row r="941" spans="1:36" x14ac:dyDescent="0.35">
      <c r="A941" s="23" t="s">
        <v>954</v>
      </c>
      <c r="B941" s="23" t="s">
        <v>955</v>
      </c>
      <c r="C941" s="23" t="s">
        <v>956</v>
      </c>
      <c r="D941" s="23" t="s">
        <v>53</v>
      </c>
      <c r="E941" s="24">
        <v>183.62515315946087</v>
      </c>
      <c r="F941" s="23" t="s">
        <v>36</v>
      </c>
      <c r="G941" s="24">
        <v>196.75382898652197</v>
      </c>
      <c r="H941" s="23" t="s">
        <v>36</v>
      </c>
      <c r="I941" s="24">
        <v>204.22886399439875</v>
      </c>
      <c r="J941" s="23" t="s">
        <v>36</v>
      </c>
      <c r="K941" s="24">
        <v>5.3620689655172411</v>
      </c>
      <c r="L941" s="24">
        <v>11.317433922632592</v>
      </c>
      <c r="M941" s="23">
        <v>1993</v>
      </c>
      <c r="N941" s="24">
        <v>11426</v>
      </c>
      <c r="O941" s="24">
        <v>8761</v>
      </c>
      <c r="P941" s="25">
        <v>0.76676002100472607</v>
      </c>
      <c r="Q941" s="24">
        <v>210</v>
      </c>
      <c r="R941" s="23" t="s">
        <v>41</v>
      </c>
      <c r="S941" s="23">
        <v>2013</v>
      </c>
      <c r="T941" s="23">
        <v>0.65</v>
      </c>
      <c r="U941" s="23">
        <v>0.33</v>
      </c>
      <c r="V941" s="23">
        <v>2023</v>
      </c>
      <c r="W941" s="25">
        <v>1</v>
      </c>
      <c r="X941" s="25">
        <v>0</v>
      </c>
      <c r="Y941" s="25">
        <v>0</v>
      </c>
      <c r="Z941" s="25">
        <v>0</v>
      </c>
      <c r="AA941" s="25">
        <v>0</v>
      </c>
      <c r="AB941" s="25">
        <v>0</v>
      </c>
      <c r="AC941" s="25">
        <v>0</v>
      </c>
      <c r="AD941" s="25">
        <v>0</v>
      </c>
      <c r="AE941" s="25">
        <v>0</v>
      </c>
      <c r="AF941" s="25">
        <v>0</v>
      </c>
      <c r="AG941" s="25">
        <v>0</v>
      </c>
      <c r="AH941" s="25">
        <v>0</v>
      </c>
      <c r="AI941" s="25">
        <v>0</v>
      </c>
      <c r="AJ941" s="25">
        <v>0</v>
      </c>
    </row>
    <row r="942" spans="1:36" x14ac:dyDescent="0.35">
      <c r="A942" s="23" t="s">
        <v>966</v>
      </c>
      <c r="B942" s="23" t="s">
        <v>967</v>
      </c>
      <c r="C942" s="23" t="s">
        <v>968</v>
      </c>
      <c r="D942" s="23" t="s">
        <v>53</v>
      </c>
      <c r="E942" s="24">
        <v>138.42512923858757</v>
      </c>
      <c r="F942" s="23" t="s">
        <v>61</v>
      </c>
      <c r="G942" s="24">
        <v>172.64347673705424</v>
      </c>
      <c r="H942" s="23" t="s">
        <v>61</v>
      </c>
      <c r="I942" s="24">
        <v>195.77078769823885</v>
      </c>
      <c r="J942" s="23" t="s">
        <v>61</v>
      </c>
      <c r="K942" s="24">
        <v>0.66152632962411284</v>
      </c>
      <c r="L942" s="24">
        <v>7.9279330587926049</v>
      </c>
      <c r="M942" s="23">
        <v>2004</v>
      </c>
      <c r="N942" s="24">
        <v>22826</v>
      </c>
      <c r="O942" s="24">
        <v>19858.689999999999</v>
      </c>
      <c r="P942" s="25">
        <v>0.87000306667834915</v>
      </c>
      <c r="Q942" s="24">
        <v>380</v>
      </c>
      <c r="R942" s="23" t="s">
        <v>41</v>
      </c>
      <c r="S942" s="23">
        <v>2003</v>
      </c>
      <c r="T942" s="23">
        <v>1.0840000000000001</v>
      </c>
      <c r="U942" s="23">
        <v>0.443</v>
      </c>
      <c r="V942" s="23">
        <v>2023</v>
      </c>
      <c r="W942" s="25">
        <v>1</v>
      </c>
      <c r="X942" s="25">
        <v>0</v>
      </c>
      <c r="Y942" s="25">
        <v>0</v>
      </c>
      <c r="Z942" s="25">
        <v>0</v>
      </c>
      <c r="AA942" s="25">
        <v>0</v>
      </c>
      <c r="AB942" s="25">
        <v>0</v>
      </c>
      <c r="AC942" s="25">
        <v>0</v>
      </c>
      <c r="AD942" s="25">
        <v>0</v>
      </c>
      <c r="AE942" s="25">
        <v>0</v>
      </c>
      <c r="AF942" s="25">
        <v>0</v>
      </c>
      <c r="AG942" s="25">
        <v>0</v>
      </c>
      <c r="AH942" s="25">
        <v>0</v>
      </c>
      <c r="AI942" s="25">
        <v>0</v>
      </c>
      <c r="AJ942" s="25">
        <v>0</v>
      </c>
    </row>
    <row r="943" spans="1:36" x14ac:dyDescent="0.35">
      <c r="A943" s="23" t="s">
        <v>960</v>
      </c>
      <c r="B943" s="23" t="s">
        <v>961</v>
      </c>
      <c r="C943" s="23" t="s">
        <v>962</v>
      </c>
      <c r="D943" s="23" t="s">
        <v>40</v>
      </c>
      <c r="E943" s="24">
        <v>229.92293123285248</v>
      </c>
      <c r="F943" s="23" t="s">
        <v>33</v>
      </c>
      <c r="G943" s="24">
        <v>234.71988671563855</v>
      </c>
      <c r="H943" s="23" t="s">
        <v>33</v>
      </c>
      <c r="I943" s="24">
        <v>224.04080007080273</v>
      </c>
      <c r="J943" s="23" t="s">
        <v>33</v>
      </c>
      <c r="K943" s="24">
        <v>8.7500221258518458</v>
      </c>
      <c r="L943" s="24">
        <v>21.735286308522877</v>
      </c>
      <c r="M943" s="23">
        <v>2013</v>
      </c>
      <c r="N943" s="24">
        <v>22598</v>
      </c>
      <c r="O943" s="24">
        <v>21363</v>
      </c>
      <c r="P943" s="25">
        <v>0.94534914594211872</v>
      </c>
      <c r="Q943" s="24">
        <v>229</v>
      </c>
      <c r="R943" s="23" t="s">
        <v>41</v>
      </c>
      <c r="S943" s="23">
        <v>2012</v>
      </c>
      <c r="T943" s="23">
        <v>0.71899999999999997</v>
      </c>
      <c r="U943" s="23">
        <v>0.28499999999999998</v>
      </c>
      <c r="V943" s="23">
        <v>2024</v>
      </c>
      <c r="W943" s="25">
        <v>0.71448800778829979</v>
      </c>
      <c r="X943" s="25">
        <v>0</v>
      </c>
      <c r="Y943" s="25">
        <v>0.28551199221170015</v>
      </c>
      <c r="Z943" s="25">
        <v>0</v>
      </c>
      <c r="AA943" s="25">
        <v>0</v>
      </c>
      <c r="AB943" s="25">
        <v>0</v>
      </c>
      <c r="AC943" s="25">
        <v>0</v>
      </c>
      <c r="AD943" s="25">
        <v>0</v>
      </c>
      <c r="AE943" s="25">
        <v>0</v>
      </c>
      <c r="AF943" s="25">
        <v>0</v>
      </c>
      <c r="AG943" s="25">
        <v>0</v>
      </c>
      <c r="AH943" s="25">
        <v>0</v>
      </c>
      <c r="AI943" s="25">
        <v>0</v>
      </c>
      <c r="AJ943" s="25">
        <v>0</v>
      </c>
    </row>
    <row r="944" spans="1:36" x14ac:dyDescent="0.35">
      <c r="A944" s="23" t="s">
        <v>772</v>
      </c>
      <c r="B944" s="23" t="s">
        <v>773</v>
      </c>
      <c r="C944" s="23" t="s">
        <v>774</v>
      </c>
      <c r="D944" s="23" t="s">
        <v>60</v>
      </c>
      <c r="E944" s="24">
        <v>151.89512096899105</v>
      </c>
      <c r="F944" s="23" t="s">
        <v>49</v>
      </c>
      <c r="G944" s="24">
        <v>152.10004336916452</v>
      </c>
      <c r="H944" s="23" t="s">
        <v>49</v>
      </c>
      <c r="I944" s="24">
        <v>166.42504879031009</v>
      </c>
      <c r="J944" s="23" t="s">
        <v>49</v>
      </c>
      <c r="K944" s="24">
        <v>8.7471113038629529</v>
      </c>
      <c r="L944" s="24">
        <v>23.843189492270994</v>
      </c>
      <c r="M944" s="23">
        <v>2017</v>
      </c>
      <c r="N944" s="24">
        <v>64562</v>
      </c>
      <c r="O944" s="24">
        <v>52918</v>
      </c>
      <c r="P944" s="25">
        <v>0.81964623152938265</v>
      </c>
      <c r="Q944" s="24">
        <v>0</v>
      </c>
      <c r="R944" s="23" t="s">
        <v>41</v>
      </c>
      <c r="S944" s="23">
        <v>2015</v>
      </c>
      <c r="T944" s="23">
        <v>0.62</v>
      </c>
      <c r="U944" s="23">
        <v>0</v>
      </c>
      <c r="V944" s="23" t="s">
        <v>33</v>
      </c>
      <c r="W944" s="25">
        <v>0</v>
      </c>
      <c r="X944" s="25">
        <v>0.9</v>
      </c>
      <c r="Y944" s="25">
        <v>9.9999999999999992E-2</v>
      </c>
      <c r="Z944" s="25">
        <v>0</v>
      </c>
      <c r="AA944" s="25">
        <v>0</v>
      </c>
      <c r="AB944" s="25">
        <v>0</v>
      </c>
      <c r="AC944" s="25">
        <v>0</v>
      </c>
      <c r="AD944" s="25">
        <v>0</v>
      </c>
      <c r="AE944" s="25">
        <v>0</v>
      </c>
      <c r="AF944" s="25">
        <v>0</v>
      </c>
      <c r="AG944" s="25">
        <v>0</v>
      </c>
      <c r="AH944" s="25">
        <v>0</v>
      </c>
      <c r="AI944" s="25">
        <v>0</v>
      </c>
      <c r="AJ944" s="25">
        <v>0</v>
      </c>
    </row>
    <row r="945" spans="1:36" x14ac:dyDescent="0.35">
      <c r="A945" s="23" t="s">
        <v>2235</v>
      </c>
      <c r="B945" s="23" t="s">
        <v>2236</v>
      </c>
      <c r="C945" s="23" t="s">
        <v>2237</v>
      </c>
      <c r="D945" s="23" t="s">
        <v>60</v>
      </c>
      <c r="E945" s="24">
        <v>139.19276104645508</v>
      </c>
      <c r="F945" s="23" t="s">
        <v>36</v>
      </c>
      <c r="G945" s="24">
        <v>163.70388109054366</v>
      </c>
      <c r="H945" s="23" t="s">
        <v>49</v>
      </c>
      <c r="I945" s="24">
        <v>159.06789898531463</v>
      </c>
      <c r="J945" s="23" t="s">
        <v>49</v>
      </c>
      <c r="K945" s="24">
        <v>0</v>
      </c>
      <c r="L945" s="24">
        <v>0</v>
      </c>
      <c r="M945" s="23">
        <v>2008</v>
      </c>
      <c r="N945" s="24">
        <v>15423.5</v>
      </c>
      <c r="O945" s="24">
        <v>14047</v>
      </c>
      <c r="P945" s="25">
        <v>0.91075307161150187</v>
      </c>
      <c r="Q945" s="24">
        <v>0</v>
      </c>
      <c r="R945" s="23" t="s">
        <v>32</v>
      </c>
      <c r="S945" s="23">
        <v>2021</v>
      </c>
      <c r="T945" s="23">
        <v>0</v>
      </c>
      <c r="U945" s="23">
        <v>0</v>
      </c>
      <c r="V945" s="23" t="s">
        <v>33</v>
      </c>
      <c r="W945" s="25">
        <v>0</v>
      </c>
      <c r="X945" s="25">
        <v>1</v>
      </c>
      <c r="Y945" s="25">
        <v>0</v>
      </c>
      <c r="Z945" s="25">
        <v>0</v>
      </c>
      <c r="AA945" s="25">
        <v>0</v>
      </c>
      <c r="AB945" s="25">
        <v>0</v>
      </c>
      <c r="AC945" s="25">
        <v>0</v>
      </c>
      <c r="AD945" s="25">
        <v>0</v>
      </c>
      <c r="AE945" s="25">
        <v>0</v>
      </c>
      <c r="AF945" s="25">
        <v>0</v>
      </c>
      <c r="AG945" s="25">
        <v>0</v>
      </c>
      <c r="AH945" s="25">
        <v>0</v>
      </c>
      <c r="AI945" s="25">
        <v>0</v>
      </c>
      <c r="AJ945" s="25">
        <v>0</v>
      </c>
    </row>
    <row r="946" spans="1:36" x14ac:dyDescent="0.35">
      <c r="A946" s="23" t="s">
        <v>358</v>
      </c>
      <c r="B946" s="23" t="s">
        <v>359</v>
      </c>
      <c r="C946" s="23" t="s">
        <v>360</v>
      </c>
      <c r="D946" s="23" t="s">
        <v>30</v>
      </c>
      <c r="E946" s="24">
        <v>445.19223534635881</v>
      </c>
      <c r="F946" s="23" t="s">
        <v>33</v>
      </c>
      <c r="G946" s="24">
        <v>451.87722824156293</v>
      </c>
      <c r="H946" s="23" t="s">
        <v>49</v>
      </c>
      <c r="I946" s="24">
        <v>466.63505328596807</v>
      </c>
      <c r="J946" s="23" t="s">
        <v>49</v>
      </c>
      <c r="K946" s="24">
        <v>35.96714031971581</v>
      </c>
      <c r="L946" s="24">
        <v>110.32246891651864</v>
      </c>
      <c r="M946" s="23">
        <v>1999</v>
      </c>
      <c r="N946" s="24">
        <v>11260</v>
      </c>
      <c r="O946" s="24">
        <v>7452</v>
      </c>
      <c r="P946" s="25">
        <v>0.6618117229129663</v>
      </c>
      <c r="Q946" s="24">
        <v>0</v>
      </c>
      <c r="R946" s="23" t="s">
        <v>32</v>
      </c>
      <c r="S946" s="23">
        <v>0</v>
      </c>
      <c r="T946" s="23">
        <v>0</v>
      </c>
      <c r="U946" s="23">
        <v>0</v>
      </c>
      <c r="V946" s="23" t="s">
        <v>33</v>
      </c>
      <c r="W946" s="25">
        <v>0</v>
      </c>
      <c r="X946" s="25">
        <v>0</v>
      </c>
      <c r="Y946" s="25">
        <v>1</v>
      </c>
      <c r="Z946" s="25">
        <v>0</v>
      </c>
      <c r="AA946" s="25">
        <v>0</v>
      </c>
      <c r="AB946" s="25">
        <v>0</v>
      </c>
      <c r="AC946" s="25">
        <v>0</v>
      </c>
      <c r="AD946" s="25">
        <v>0</v>
      </c>
      <c r="AE946" s="25">
        <v>0</v>
      </c>
      <c r="AF946" s="25">
        <v>0</v>
      </c>
      <c r="AG946" s="25">
        <v>0</v>
      </c>
      <c r="AH946" s="25">
        <v>0</v>
      </c>
      <c r="AI946" s="25">
        <v>0</v>
      </c>
      <c r="AJ946" s="25">
        <v>0</v>
      </c>
    </row>
    <row r="947" spans="1:36" x14ac:dyDescent="0.35">
      <c r="A947" s="23" t="s">
        <v>2152</v>
      </c>
      <c r="B947" s="23" t="s">
        <v>2153</v>
      </c>
      <c r="C947" s="23" t="s">
        <v>2154</v>
      </c>
      <c r="D947" s="23" t="s">
        <v>30</v>
      </c>
      <c r="E947" s="24">
        <v>435.55913001466774</v>
      </c>
      <c r="F947" s="23" t="s">
        <v>33</v>
      </c>
      <c r="G947" s="24">
        <v>444.13545598631936</v>
      </c>
      <c r="H947" s="23" t="s">
        <v>36</v>
      </c>
      <c r="I947" s="24">
        <v>453.83064795311884</v>
      </c>
      <c r="J947" s="23" t="s">
        <v>36</v>
      </c>
      <c r="K947" s="24">
        <v>36.854406929295877</v>
      </c>
      <c r="L947" s="24">
        <v>80.226460344935461</v>
      </c>
      <c r="M947" s="23">
        <v>2006</v>
      </c>
      <c r="N947" s="24">
        <v>143853</v>
      </c>
      <c r="O947" s="24">
        <v>136660</v>
      </c>
      <c r="P947" s="25">
        <v>0.9499975669607168</v>
      </c>
      <c r="Q947" s="24">
        <v>0</v>
      </c>
      <c r="R947" s="23" t="s">
        <v>41</v>
      </c>
      <c r="S947" s="23">
        <v>2019</v>
      </c>
      <c r="T947" s="23">
        <v>0.6</v>
      </c>
      <c r="U947" s="23">
        <v>1.2</v>
      </c>
      <c r="V947" s="23">
        <v>2020</v>
      </c>
      <c r="W947" s="25">
        <v>0</v>
      </c>
      <c r="X947" s="25">
        <v>0</v>
      </c>
      <c r="Y947" s="25">
        <v>1</v>
      </c>
      <c r="Z947" s="25">
        <v>0</v>
      </c>
      <c r="AA947" s="25">
        <v>0</v>
      </c>
      <c r="AB947" s="25">
        <v>0</v>
      </c>
      <c r="AC947" s="25">
        <v>0</v>
      </c>
      <c r="AD947" s="25">
        <v>0</v>
      </c>
      <c r="AE947" s="25">
        <v>0</v>
      </c>
      <c r="AF947" s="25">
        <v>0</v>
      </c>
      <c r="AG947" s="25">
        <v>0</v>
      </c>
      <c r="AH947" s="25">
        <v>0</v>
      </c>
      <c r="AI947" s="25">
        <v>0</v>
      </c>
      <c r="AJ947" s="25">
        <v>0</v>
      </c>
    </row>
    <row r="948" spans="1:36" x14ac:dyDescent="0.35">
      <c r="A948" s="23" t="s">
        <v>995</v>
      </c>
      <c r="B948" s="23" t="s">
        <v>996</v>
      </c>
      <c r="C948" s="23" t="s">
        <v>997</v>
      </c>
      <c r="D948" s="23" t="s">
        <v>40</v>
      </c>
      <c r="E948" s="24">
        <v>240.5548883805705</v>
      </c>
      <c r="F948" s="23" t="s">
        <v>33</v>
      </c>
      <c r="G948" s="24">
        <v>231.69738379057191</v>
      </c>
      <c r="H948" s="23" t="s">
        <v>33</v>
      </c>
      <c r="I948" s="24">
        <v>261.4640441132338</v>
      </c>
      <c r="J948" s="23" t="s">
        <v>33</v>
      </c>
      <c r="K948" s="24">
        <v>2.5649614973629631</v>
      </c>
      <c r="L948" s="24">
        <v>15.589553835207379</v>
      </c>
      <c r="M948" s="23">
        <v>1969</v>
      </c>
      <c r="N948" s="24">
        <v>38986.94</v>
      </c>
      <c r="O948" s="24">
        <v>17879.12</v>
      </c>
      <c r="P948" s="25">
        <v>0.45859254406732097</v>
      </c>
      <c r="Q948" s="24">
        <v>423</v>
      </c>
      <c r="R948" s="23" t="s">
        <v>41</v>
      </c>
      <c r="S948" s="23">
        <v>2015</v>
      </c>
      <c r="T948" s="23">
        <v>0.98399999999999999</v>
      </c>
      <c r="U948" s="23">
        <v>0.24399999999999999</v>
      </c>
      <c r="V948" s="23">
        <v>2024</v>
      </c>
      <c r="W948" s="25">
        <v>0.52636600871984307</v>
      </c>
      <c r="X948" s="25">
        <v>0</v>
      </c>
      <c r="Y948" s="25">
        <v>0.47363399128015687</v>
      </c>
      <c r="Z948" s="25">
        <v>0</v>
      </c>
      <c r="AA948" s="25">
        <v>0</v>
      </c>
      <c r="AB948" s="25">
        <v>0</v>
      </c>
      <c r="AC948" s="25">
        <v>0</v>
      </c>
      <c r="AD948" s="25">
        <v>0</v>
      </c>
      <c r="AE948" s="25">
        <v>0</v>
      </c>
      <c r="AF948" s="25">
        <v>0</v>
      </c>
      <c r="AG948" s="25">
        <v>0</v>
      </c>
      <c r="AH948" s="25">
        <v>0</v>
      </c>
      <c r="AI948" s="25">
        <v>0</v>
      </c>
      <c r="AJ948" s="25">
        <v>0</v>
      </c>
    </row>
    <row r="949" spans="1:36" x14ac:dyDescent="0.35">
      <c r="A949" s="23" t="s">
        <v>398</v>
      </c>
      <c r="B949" s="23" t="s">
        <v>399</v>
      </c>
      <c r="C949" s="23" t="s">
        <v>400</v>
      </c>
      <c r="D949" s="23" t="s">
        <v>53</v>
      </c>
      <c r="E949" s="24">
        <v>369.72537815126049</v>
      </c>
      <c r="F949" s="23" t="s">
        <v>31</v>
      </c>
      <c r="G949" s="24">
        <v>382.42224789915969</v>
      </c>
      <c r="H949" s="23" t="s">
        <v>31</v>
      </c>
      <c r="I949" s="24">
        <v>380.9507142857143</v>
      </c>
      <c r="J949" s="23" t="s">
        <v>31</v>
      </c>
      <c r="K949" s="24">
        <v>8.3705042016806726</v>
      </c>
      <c r="L949" s="24">
        <v>29.2890756302521</v>
      </c>
      <c r="M949" s="23">
        <v>2012</v>
      </c>
      <c r="N949" s="24">
        <v>23800</v>
      </c>
      <c r="O949" s="24">
        <v>13296</v>
      </c>
      <c r="P949" s="25">
        <v>0.55865546218487394</v>
      </c>
      <c r="Q949" s="24">
        <v>240</v>
      </c>
      <c r="R949" s="23" t="s">
        <v>41</v>
      </c>
      <c r="S949" s="23">
        <v>2011</v>
      </c>
      <c r="T949" s="23">
        <v>0.54200000000000004</v>
      </c>
      <c r="U949" s="23">
        <v>0.27</v>
      </c>
      <c r="V949" s="23">
        <v>2023</v>
      </c>
      <c r="W949" s="25">
        <v>1</v>
      </c>
      <c r="X949" s="25">
        <v>0</v>
      </c>
      <c r="Y949" s="25">
        <v>0</v>
      </c>
      <c r="Z949" s="25">
        <v>0</v>
      </c>
      <c r="AA949" s="25">
        <v>0</v>
      </c>
      <c r="AB949" s="25">
        <v>0</v>
      </c>
      <c r="AC949" s="25">
        <v>0</v>
      </c>
      <c r="AD949" s="25">
        <v>0</v>
      </c>
      <c r="AE949" s="25">
        <v>0</v>
      </c>
      <c r="AF949" s="25">
        <v>0</v>
      </c>
      <c r="AG949" s="25">
        <v>0</v>
      </c>
      <c r="AH949" s="25">
        <v>0</v>
      </c>
      <c r="AI949" s="25">
        <v>0</v>
      </c>
      <c r="AJ949" s="25">
        <v>0</v>
      </c>
    </row>
    <row r="950" spans="1:36" x14ac:dyDescent="0.35">
      <c r="A950" s="23" t="s">
        <v>763</v>
      </c>
      <c r="B950" s="23" t="s">
        <v>764</v>
      </c>
      <c r="C950" s="23" t="s">
        <v>765</v>
      </c>
      <c r="D950" s="23" t="s">
        <v>2989</v>
      </c>
      <c r="E950" s="24">
        <v>238.79557842250628</v>
      </c>
      <c r="F950" s="23" t="s">
        <v>33</v>
      </c>
      <c r="G950" s="24">
        <v>232.48576491579692</v>
      </c>
      <c r="H950" s="23" t="s">
        <v>33</v>
      </c>
      <c r="I950" s="24">
        <v>226.16043718785389</v>
      </c>
      <c r="J950" s="23" t="s">
        <v>33</v>
      </c>
      <c r="K950" s="24">
        <v>36.573786652979088</v>
      </c>
      <c r="L950" s="24">
        <v>72.428486463145376</v>
      </c>
      <c r="M950" s="23">
        <v>2000</v>
      </c>
      <c r="N950" s="24">
        <v>12273.9</v>
      </c>
      <c r="O950" s="24">
        <v>2600</v>
      </c>
      <c r="P950" s="25">
        <v>0.21183161016465835</v>
      </c>
      <c r="Q950" s="24">
        <v>0</v>
      </c>
      <c r="R950" s="23" t="s">
        <v>32</v>
      </c>
      <c r="S950" s="23">
        <v>2023</v>
      </c>
      <c r="T950" s="23">
        <v>0</v>
      </c>
      <c r="U950" s="23">
        <v>0</v>
      </c>
      <c r="V950" s="23" t="s">
        <v>33</v>
      </c>
      <c r="W950" s="25">
        <v>0</v>
      </c>
      <c r="X950" s="25">
        <v>0</v>
      </c>
      <c r="Y950" s="25">
        <v>0</v>
      </c>
      <c r="Z950" s="25">
        <v>0</v>
      </c>
      <c r="AA950" s="25">
        <v>0</v>
      </c>
      <c r="AB950" s="25">
        <v>0</v>
      </c>
      <c r="AC950" s="25">
        <v>0</v>
      </c>
      <c r="AD950" s="25">
        <v>0</v>
      </c>
      <c r="AE950" s="25">
        <v>0</v>
      </c>
      <c r="AF950" s="25">
        <v>0</v>
      </c>
      <c r="AG950" s="25">
        <v>0</v>
      </c>
      <c r="AH950" s="25">
        <v>1</v>
      </c>
      <c r="AI950" s="25">
        <v>0</v>
      </c>
      <c r="AJ950" s="25">
        <v>0</v>
      </c>
    </row>
    <row r="951" spans="1:36" x14ac:dyDescent="0.35">
      <c r="A951" s="23" t="s">
        <v>1642</v>
      </c>
      <c r="B951" s="23" t="s">
        <v>1643</v>
      </c>
      <c r="C951" s="23" t="s">
        <v>1644</v>
      </c>
      <c r="D951" s="23" t="s">
        <v>30</v>
      </c>
      <c r="E951" s="24">
        <v>627.79082922973203</v>
      </c>
      <c r="F951" s="23" t="s">
        <v>33</v>
      </c>
      <c r="G951" s="24">
        <v>642.28655551856173</v>
      </c>
      <c r="H951" s="23" t="s">
        <v>31</v>
      </c>
      <c r="I951" s="24">
        <v>613.5098996365391</v>
      </c>
      <c r="J951" s="23" t="s">
        <v>31</v>
      </c>
      <c r="K951" s="24">
        <v>42.610243652529959</v>
      </c>
      <c r="L951" s="24">
        <v>98.694651977962977</v>
      </c>
      <c r="M951" s="23">
        <v>2015</v>
      </c>
      <c r="N951" s="24">
        <v>50398.82</v>
      </c>
      <c r="O951" s="24">
        <v>35279</v>
      </c>
      <c r="P951" s="25">
        <v>0.69999654753821616</v>
      </c>
      <c r="Q951" s="24">
        <v>0</v>
      </c>
      <c r="R951" s="23" t="s">
        <v>41</v>
      </c>
      <c r="S951" s="23">
        <v>2016</v>
      </c>
      <c r="T951" s="23">
        <v>0.66559999999999997</v>
      </c>
      <c r="U951" s="23">
        <v>0.25679999999999997</v>
      </c>
      <c r="V951" s="23">
        <v>2023</v>
      </c>
      <c r="W951" s="25">
        <v>0</v>
      </c>
      <c r="X951" s="25">
        <v>0</v>
      </c>
      <c r="Y951" s="25">
        <v>1</v>
      </c>
      <c r="Z951" s="25">
        <v>0</v>
      </c>
      <c r="AA951" s="25">
        <v>0</v>
      </c>
      <c r="AB951" s="25">
        <v>0</v>
      </c>
      <c r="AC951" s="25">
        <v>0</v>
      </c>
      <c r="AD951" s="25">
        <v>0</v>
      </c>
      <c r="AE951" s="25">
        <v>0</v>
      </c>
      <c r="AF951" s="25">
        <v>0</v>
      </c>
      <c r="AG951" s="25">
        <v>0</v>
      </c>
      <c r="AH951" s="25">
        <v>0</v>
      </c>
      <c r="AI951" s="25">
        <v>0</v>
      </c>
      <c r="AJ951" s="25">
        <v>0</v>
      </c>
    </row>
    <row r="952" spans="1:36" x14ac:dyDescent="0.35">
      <c r="A952" s="23" t="s">
        <v>2085</v>
      </c>
      <c r="B952" s="23" t="s">
        <v>2086</v>
      </c>
      <c r="C952" s="23" t="s">
        <v>2087</v>
      </c>
      <c r="D952" s="23" t="s">
        <v>40</v>
      </c>
      <c r="E952" s="24">
        <v>269.50008305781733</v>
      </c>
      <c r="F952" s="23" t="s">
        <v>33</v>
      </c>
      <c r="G952" s="24">
        <v>285.21700519444289</v>
      </c>
      <c r="H952" s="23" t="s">
        <v>33</v>
      </c>
      <c r="I952" s="24">
        <v>291.85080152546021</v>
      </c>
      <c r="J952" s="23" t="s">
        <v>33</v>
      </c>
      <c r="K952" s="24">
        <v>14.475575744874421</v>
      </c>
      <c r="L952" s="24">
        <v>32.617645966228764</v>
      </c>
      <c r="M952" s="23">
        <v>2008</v>
      </c>
      <c r="N952" s="24">
        <v>28534.34</v>
      </c>
      <c r="O952" s="24">
        <v>17617</v>
      </c>
      <c r="P952" s="25">
        <v>0.61739644232177793</v>
      </c>
      <c r="Q952" s="24">
        <v>0</v>
      </c>
      <c r="R952" s="23" t="s">
        <v>41</v>
      </c>
      <c r="S952" s="23">
        <v>2008</v>
      </c>
      <c r="T952" s="23">
        <v>0.85</v>
      </c>
      <c r="U952" s="23">
        <v>0</v>
      </c>
      <c r="V952" s="23" t="s">
        <v>33</v>
      </c>
      <c r="W952" s="25">
        <v>0.27411217501438617</v>
      </c>
      <c r="X952" s="25">
        <v>0</v>
      </c>
      <c r="Y952" s="25">
        <v>0.72588782498561377</v>
      </c>
      <c r="Z952" s="25">
        <v>0</v>
      </c>
      <c r="AA952" s="25">
        <v>0</v>
      </c>
      <c r="AB952" s="25">
        <v>0</v>
      </c>
      <c r="AC952" s="25">
        <v>0</v>
      </c>
      <c r="AD952" s="25">
        <v>0</v>
      </c>
      <c r="AE952" s="25">
        <v>0</v>
      </c>
      <c r="AF952" s="25">
        <v>0</v>
      </c>
      <c r="AG952" s="25">
        <v>0</v>
      </c>
      <c r="AH952" s="25">
        <v>0</v>
      </c>
      <c r="AI952" s="25">
        <v>0</v>
      </c>
      <c r="AJ952" s="25">
        <v>0</v>
      </c>
    </row>
    <row r="953" spans="1:36" x14ac:dyDescent="0.35">
      <c r="A953" s="23" t="s">
        <v>1222</v>
      </c>
      <c r="B953" s="23" t="s">
        <v>1223</v>
      </c>
      <c r="C953" s="23" t="s">
        <v>1224</v>
      </c>
      <c r="D953" s="23" t="s">
        <v>30</v>
      </c>
      <c r="E953" s="24">
        <v>397.84056428001065</v>
      </c>
      <c r="F953" s="23" t="s">
        <v>33</v>
      </c>
      <c r="G953" s="24">
        <v>397.40537663029011</v>
      </c>
      <c r="H953" s="23" t="s">
        <v>36</v>
      </c>
      <c r="I953" s="24">
        <v>389.05445073957185</v>
      </c>
      <c r="J953" s="23" t="s">
        <v>36</v>
      </c>
      <c r="K953" s="24">
        <v>19.280162743830562</v>
      </c>
      <c r="L953" s="24">
        <v>46.077759610631581</v>
      </c>
      <c r="M953" s="23">
        <v>1999</v>
      </c>
      <c r="N953" s="24">
        <v>26299</v>
      </c>
      <c r="O953" s="24">
        <v>21138</v>
      </c>
      <c r="P953" s="25">
        <v>0.80375679683638157</v>
      </c>
      <c r="Q953" s="24">
        <v>0</v>
      </c>
      <c r="R953" s="23" t="s">
        <v>41</v>
      </c>
      <c r="S953" s="23">
        <v>0</v>
      </c>
      <c r="T953" s="23">
        <v>0.621</v>
      </c>
      <c r="U953" s="23">
        <v>6.9000000000000006E-2</v>
      </c>
      <c r="V953" s="23" t="s">
        <v>33</v>
      </c>
      <c r="W953" s="25">
        <v>0</v>
      </c>
      <c r="X953" s="25">
        <v>0</v>
      </c>
      <c r="Y953" s="25">
        <v>1</v>
      </c>
      <c r="Z953" s="25">
        <v>0</v>
      </c>
      <c r="AA953" s="25">
        <v>0</v>
      </c>
      <c r="AB953" s="25">
        <v>0</v>
      </c>
      <c r="AC953" s="25">
        <v>0</v>
      </c>
      <c r="AD953" s="25">
        <v>0</v>
      </c>
      <c r="AE953" s="25">
        <v>0</v>
      </c>
      <c r="AF953" s="25">
        <v>0</v>
      </c>
      <c r="AG953" s="25">
        <v>0</v>
      </c>
      <c r="AH953" s="25">
        <v>0</v>
      </c>
      <c r="AI953" s="25">
        <v>0</v>
      </c>
      <c r="AJ953" s="25">
        <v>0</v>
      </c>
    </row>
    <row r="954" spans="1:36" x14ac:dyDescent="0.35">
      <c r="A954" s="23" t="s">
        <v>572</v>
      </c>
      <c r="B954" s="23" t="s">
        <v>573</v>
      </c>
      <c r="C954" s="23" t="s">
        <v>574</v>
      </c>
      <c r="D954" s="23" t="s">
        <v>70</v>
      </c>
      <c r="E954" s="24" t="s">
        <v>70</v>
      </c>
      <c r="F954" s="23" t="s">
        <v>70</v>
      </c>
      <c r="G954" s="24" t="s">
        <v>70</v>
      </c>
      <c r="H954" s="23" t="s">
        <v>70</v>
      </c>
      <c r="I954" s="24" t="s">
        <v>70</v>
      </c>
      <c r="J954" s="23" t="s">
        <v>70</v>
      </c>
      <c r="K954" s="24" t="s">
        <v>70</v>
      </c>
      <c r="L954" s="24" t="s">
        <v>70</v>
      </c>
      <c r="M954" s="23">
        <v>2016</v>
      </c>
      <c r="N954" s="24" t="s">
        <v>70</v>
      </c>
      <c r="O954" s="24" t="s">
        <v>70</v>
      </c>
      <c r="P954" s="25" t="s">
        <v>33</v>
      </c>
      <c r="Q954" s="24" t="s">
        <v>70</v>
      </c>
      <c r="R954" s="23" t="s">
        <v>41</v>
      </c>
      <c r="S954" s="23">
        <v>2013</v>
      </c>
      <c r="T954" s="23">
        <v>0.57899999999999996</v>
      </c>
      <c r="U954" s="23">
        <v>0</v>
      </c>
      <c r="V954" s="23" t="s">
        <v>33</v>
      </c>
      <c r="W954" s="25" t="s">
        <v>70</v>
      </c>
      <c r="X954" s="25" t="s">
        <v>70</v>
      </c>
      <c r="Y954" s="25" t="s">
        <v>70</v>
      </c>
      <c r="Z954" s="25" t="s">
        <v>70</v>
      </c>
      <c r="AA954" s="25" t="s">
        <v>70</v>
      </c>
      <c r="AB954" s="25" t="s">
        <v>70</v>
      </c>
      <c r="AC954" s="25" t="s">
        <v>70</v>
      </c>
      <c r="AD954" s="25" t="s">
        <v>70</v>
      </c>
      <c r="AE954" s="25" t="s">
        <v>70</v>
      </c>
      <c r="AF954" s="25" t="s">
        <v>70</v>
      </c>
      <c r="AG954" s="25" t="s">
        <v>70</v>
      </c>
      <c r="AH954" s="25" t="s">
        <v>70</v>
      </c>
      <c r="AI954" s="25" t="s">
        <v>70</v>
      </c>
      <c r="AJ954" s="25" t="s">
        <v>70</v>
      </c>
    </row>
    <row r="955" spans="1:36" x14ac:dyDescent="0.35">
      <c r="A955" s="23" t="s">
        <v>523</v>
      </c>
      <c r="B955" s="23" t="s">
        <v>524</v>
      </c>
      <c r="C955" s="23" t="s">
        <v>525</v>
      </c>
      <c r="D955" s="23" t="s">
        <v>40</v>
      </c>
      <c r="E955" s="24">
        <v>327.36448121132213</v>
      </c>
      <c r="F955" s="23" t="s">
        <v>33</v>
      </c>
      <c r="G955" s="24">
        <v>322.5996586776684</v>
      </c>
      <c r="H955" s="23" t="s">
        <v>33</v>
      </c>
      <c r="I955" s="24">
        <v>327.41849733109331</v>
      </c>
      <c r="J955" s="23" t="s">
        <v>33</v>
      </c>
      <c r="K955" s="24">
        <v>21.560874465687004</v>
      </c>
      <c r="L955" s="24">
        <v>47.023658635135995</v>
      </c>
      <c r="M955" s="23">
        <v>2014</v>
      </c>
      <c r="N955" s="24">
        <v>94046</v>
      </c>
      <c r="O955" s="24">
        <v>30109</v>
      </c>
      <c r="P955" s="25">
        <v>0.3201518405886481</v>
      </c>
      <c r="Q955" s="24" t="s">
        <v>70</v>
      </c>
      <c r="R955" s="23" t="s">
        <v>41</v>
      </c>
      <c r="S955" s="23">
        <v>2014</v>
      </c>
      <c r="T955" s="23">
        <v>0.504</v>
      </c>
      <c r="U955" s="23">
        <v>0.23599999999999999</v>
      </c>
      <c r="V955" s="23" t="s">
        <v>33</v>
      </c>
      <c r="W955" s="25">
        <v>0</v>
      </c>
      <c r="X955" s="25">
        <v>0.33931222759710716</v>
      </c>
      <c r="Y955" s="25">
        <v>0.66068777240289289</v>
      </c>
      <c r="Z955" s="25">
        <v>0</v>
      </c>
      <c r="AA955" s="25">
        <v>0</v>
      </c>
      <c r="AB955" s="25">
        <v>0</v>
      </c>
      <c r="AC955" s="25">
        <v>0</v>
      </c>
      <c r="AD955" s="25">
        <v>0</v>
      </c>
      <c r="AE955" s="25">
        <v>0</v>
      </c>
      <c r="AF955" s="25">
        <v>0</v>
      </c>
      <c r="AG955" s="25">
        <v>0</v>
      </c>
      <c r="AH955" s="25">
        <v>0</v>
      </c>
      <c r="AI955" s="25">
        <v>0</v>
      </c>
      <c r="AJ955" s="25">
        <v>0</v>
      </c>
    </row>
    <row r="956" spans="1:36" x14ac:dyDescent="0.35">
      <c r="A956" s="23" t="s">
        <v>726</v>
      </c>
      <c r="B956" s="23" t="s">
        <v>727</v>
      </c>
      <c r="C956" s="23" t="s">
        <v>728</v>
      </c>
      <c r="D956" s="23" t="s">
        <v>40</v>
      </c>
      <c r="E956" s="24">
        <v>225.62213493530498</v>
      </c>
      <c r="F956" s="23" t="s">
        <v>33</v>
      </c>
      <c r="G956" s="24">
        <v>246.11996303142328</v>
      </c>
      <c r="H956" s="23" t="s">
        <v>33</v>
      </c>
      <c r="I956" s="24">
        <v>246.6902033271719</v>
      </c>
      <c r="J956" s="23" t="s">
        <v>33</v>
      </c>
      <c r="K956" s="24">
        <v>4.3783040665434383</v>
      </c>
      <c r="L956" s="24">
        <v>6.5976432532347502</v>
      </c>
      <c r="M956" s="23">
        <v>1993</v>
      </c>
      <c r="N956" s="24">
        <v>43280</v>
      </c>
      <c r="O956" s="24">
        <v>39800</v>
      </c>
      <c r="P956" s="25">
        <v>0.91959334565619222</v>
      </c>
      <c r="Q956" s="24">
        <v>0</v>
      </c>
      <c r="R956" s="23" t="s">
        <v>41</v>
      </c>
      <c r="S956" s="23">
        <v>2013</v>
      </c>
      <c r="T956" s="23">
        <v>0.73599999999999999</v>
      </c>
      <c r="U956" s="23">
        <v>0.31</v>
      </c>
      <c r="V956" s="23">
        <v>2024</v>
      </c>
      <c r="W956" s="25">
        <v>0</v>
      </c>
      <c r="X956" s="25">
        <v>0.40469038817005543</v>
      </c>
      <c r="Y956" s="25">
        <v>0.59530961182994457</v>
      </c>
      <c r="Z956" s="25">
        <v>0</v>
      </c>
      <c r="AA956" s="25">
        <v>0</v>
      </c>
      <c r="AB956" s="25">
        <v>0</v>
      </c>
      <c r="AC956" s="25">
        <v>0</v>
      </c>
      <c r="AD956" s="25">
        <v>0</v>
      </c>
      <c r="AE956" s="25">
        <v>0</v>
      </c>
      <c r="AF956" s="25">
        <v>0</v>
      </c>
      <c r="AG956" s="25">
        <v>0</v>
      </c>
      <c r="AH956" s="25">
        <v>0</v>
      </c>
      <c r="AI956" s="25">
        <v>0</v>
      </c>
      <c r="AJ956" s="25">
        <v>0</v>
      </c>
    </row>
    <row r="957" spans="1:36" x14ac:dyDescent="0.35">
      <c r="A957" s="23" t="s">
        <v>1457</v>
      </c>
      <c r="B957" s="23" t="s">
        <v>1458</v>
      </c>
      <c r="C957" s="23" t="s">
        <v>1459</v>
      </c>
      <c r="D957" s="23" t="s">
        <v>30</v>
      </c>
      <c r="E957" s="24">
        <v>534.94059694140299</v>
      </c>
      <c r="F957" s="23" t="s">
        <v>33</v>
      </c>
      <c r="G957" s="24">
        <v>545.63773762342987</v>
      </c>
      <c r="H957" s="23" t="s">
        <v>31</v>
      </c>
      <c r="I957" s="24">
        <v>584.30509840800698</v>
      </c>
      <c r="J957" s="23" t="s">
        <v>31</v>
      </c>
      <c r="K957" s="24">
        <v>13.141264190233089</v>
      </c>
      <c r="L957" s="24">
        <v>40.827298985692217</v>
      </c>
      <c r="M957" s="23">
        <v>1996</v>
      </c>
      <c r="N957" s="24">
        <v>22330.5</v>
      </c>
      <c r="O957" s="24">
        <v>21496.77</v>
      </c>
      <c r="P957" s="25">
        <v>0.96266406932222748</v>
      </c>
      <c r="Q957" s="24">
        <v>0</v>
      </c>
      <c r="R957" s="23" t="s">
        <v>41</v>
      </c>
      <c r="S957" s="23">
        <v>2016</v>
      </c>
      <c r="T957" s="23">
        <v>0.60499999999999998</v>
      </c>
      <c r="U957" s="23">
        <v>0.29699999999999999</v>
      </c>
      <c r="V957" s="23">
        <v>2023</v>
      </c>
      <c r="W957" s="25">
        <v>0</v>
      </c>
      <c r="X957" s="25">
        <v>0</v>
      </c>
      <c r="Y957" s="25">
        <v>1</v>
      </c>
      <c r="Z957" s="25">
        <v>0</v>
      </c>
      <c r="AA957" s="25">
        <v>0</v>
      </c>
      <c r="AB957" s="25">
        <v>0</v>
      </c>
      <c r="AC957" s="25">
        <v>0</v>
      </c>
      <c r="AD957" s="25">
        <v>0</v>
      </c>
      <c r="AE957" s="25">
        <v>0</v>
      </c>
      <c r="AF957" s="25">
        <v>0</v>
      </c>
      <c r="AG957" s="25">
        <v>0</v>
      </c>
      <c r="AH957" s="25">
        <v>0</v>
      </c>
      <c r="AI957" s="25">
        <v>0</v>
      </c>
      <c r="AJ957" s="25">
        <v>0</v>
      </c>
    </row>
    <row r="958" spans="1:36" x14ac:dyDescent="0.35">
      <c r="A958" s="23" t="s">
        <v>1393</v>
      </c>
      <c r="B958" s="23" t="s">
        <v>1394</v>
      </c>
      <c r="C958" s="23" t="s">
        <v>1395</v>
      </c>
      <c r="D958" s="23" t="s">
        <v>40</v>
      </c>
      <c r="E958" s="24">
        <v>261.15088525697786</v>
      </c>
      <c r="F958" s="23" t="s">
        <v>33</v>
      </c>
      <c r="G958" s="24">
        <v>353.22695235121591</v>
      </c>
      <c r="H958" s="23" t="s">
        <v>33</v>
      </c>
      <c r="I958" s="24">
        <v>290.07995209016877</v>
      </c>
      <c r="J958" s="23" t="s">
        <v>33</v>
      </c>
      <c r="K958" s="24">
        <v>9.1805678543459237</v>
      </c>
      <c r="L958" s="24">
        <v>19.623580236170898</v>
      </c>
      <c r="M958" s="23">
        <v>2008</v>
      </c>
      <c r="N958" s="24">
        <v>19536.7</v>
      </c>
      <c r="O958" s="24">
        <v>19536</v>
      </c>
      <c r="P958" s="25">
        <v>0.99996416999800375</v>
      </c>
      <c r="Q958" s="24">
        <v>0</v>
      </c>
      <c r="R958" s="23" t="s">
        <v>41</v>
      </c>
      <c r="S958" s="23">
        <v>2008</v>
      </c>
      <c r="T958" s="23">
        <v>0.99</v>
      </c>
      <c r="U958" s="23">
        <v>1.5</v>
      </c>
      <c r="V958" s="23" t="s">
        <v>33</v>
      </c>
      <c r="W958" s="25">
        <v>0</v>
      </c>
      <c r="X958" s="25">
        <v>0.69099796792702961</v>
      </c>
      <c r="Y958" s="25">
        <v>0.30900203207297033</v>
      </c>
      <c r="Z958" s="25">
        <v>0</v>
      </c>
      <c r="AA958" s="25">
        <v>0</v>
      </c>
      <c r="AB958" s="25">
        <v>0</v>
      </c>
      <c r="AC958" s="25">
        <v>0</v>
      </c>
      <c r="AD958" s="25">
        <v>0</v>
      </c>
      <c r="AE958" s="25">
        <v>0</v>
      </c>
      <c r="AF958" s="25">
        <v>0</v>
      </c>
      <c r="AG958" s="25">
        <v>0</v>
      </c>
      <c r="AH958" s="25">
        <v>0</v>
      </c>
      <c r="AI958" s="25">
        <v>0</v>
      </c>
      <c r="AJ958" s="25">
        <v>0</v>
      </c>
    </row>
    <row r="959" spans="1:36" x14ac:dyDescent="0.35">
      <c r="A959" s="23" t="s">
        <v>769</v>
      </c>
      <c r="B959" s="23" t="s">
        <v>770</v>
      </c>
      <c r="C959" s="23" t="s">
        <v>771</v>
      </c>
      <c r="D959" s="23" t="s">
        <v>40</v>
      </c>
      <c r="E959" s="24">
        <v>157.2627361977263</v>
      </c>
      <c r="F959" s="23" t="s">
        <v>33</v>
      </c>
      <c r="G959" s="24">
        <v>159.06778727590299</v>
      </c>
      <c r="H959" s="23" t="s">
        <v>33</v>
      </c>
      <c r="I959" s="24">
        <v>162.17806146963881</v>
      </c>
      <c r="J959" s="23" t="s">
        <v>33</v>
      </c>
      <c r="K959" s="24">
        <v>0.35448290009049016</v>
      </c>
      <c r="L959" s="24">
        <v>1.1646501325521506</v>
      </c>
      <c r="M959" s="23">
        <v>2022</v>
      </c>
      <c r="N959" s="24">
        <v>19792.21</v>
      </c>
      <c r="O959" s="24">
        <v>15074.51</v>
      </c>
      <c r="P959" s="25">
        <v>0.76163854364924388</v>
      </c>
      <c r="Q959" s="24">
        <v>0</v>
      </c>
      <c r="R959" s="23" t="s">
        <v>71</v>
      </c>
      <c r="S959" s="23">
        <v>0</v>
      </c>
      <c r="T959" s="23">
        <v>0</v>
      </c>
      <c r="U959" s="23">
        <v>0.28000000000000003</v>
      </c>
      <c r="V959" s="23" t="s">
        <v>33</v>
      </c>
      <c r="W959" s="25">
        <v>0</v>
      </c>
      <c r="X959" s="25">
        <v>0.7202404380309223</v>
      </c>
      <c r="Y959" s="25">
        <v>4.4476084277602149E-2</v>
      </c>
      <c r="Z959" s="25">
        <v>0</v>
      </c>
      <c r="AA959" s="25">
        <v>0</v>
      </c>
      <c r="AB959" s="25">
        <v>0</v>
      </c>
      <c r="AC959" s="25">
        <v>0</v>
      </c>
      <c r="AD959" s="25">
        <v>0</v>
      </c>
      <c r="AE959" s="25">
        <v>0</v>
      </c>
      <c r="AF959" s="25">
        <v>0</v>
      </c>
      <c r="AG959" s="25">
        <v>0</v>
      </c>
      <c r="AH959" s="25">
        <v>0</v>
      </c>
      <c r="AI959" s="25">
        <v>0</v>
      </c>
      <c r="AJ959" s="25">
        <v>0.23528347769147559</v>
      </c>
    </row>
    <row r="960" spans="1:36" x14ac:dyDescent="0.35">
      <c r="A960" s="23" t="s">
        <v>2505</v>
      </c>
      <c r="B960" s="23" t="s">
        <v>2506</v>
      </c>
      <c r="C960" s="23" t="s">
        <v>2507</v>
      </c>
      <c r="D960" s="23" t="s">
        <v>60</v>
      </c>
      <c r="E960" s="24">
        <v>311.03325000000001</v>
      </c>
      <c r="F960" s="23" t="s">
        <v>31</v>
      </c>
      <c r="G960" s="24">
        <v>313.84093250000001</v>
      </c>
      <c r="H960" s="23" t="s">
        <v>31</v>
      </c>
      <c r="I960" s="24">
        <v>318.83066499999995</v>
      </c>
      <c r="J960" s="23" t="s">
        <v>31</v>
      </c>
      <c r="K960" s="24">
        <v>0</v>
      </c>
      <c r="L960" s="24">
        <v>0</v>
      </c>
      <c r="M960" s="23">
        <v>1995</v>
      </c>
      <c r="N960" s="24">
        <v>4000</v>
      </c>
      <c r="O960" s="24">
        <v>5000</v>
      </c>
      <c r="P960" s="25">
        <v>1.25</v>
      </c>
      <c r="Q960" s="24">
        <v>0</v>
      </c>
      <c r="R960" s="23" t="s">
        <v>33</v>
      </c>
      <c r="S960" s="23">
        <v>0</v>
      </c>
      <c r="T960" s="23">
        <v>0</v>
      </c>
      <c r="U960" s="23">
        <v>0</v>
      </c>
      <c r="V960" s="23">
        <v>1900</v>
      </c>
      <c r="W960" s="25">
        <v>0</v>
      </c>
      <c r="X960" s="25">
        <v>1</v>
      </c>
      <c r="Y960" s="25">
        <v>0</v>
      </c>
      <c r="Z960" s="25">
        <v>0</v>
      </c>
      <c r="AA960" s="25">
        <v>0</v>
      </c>
      <c r="AB960" s="25">
        <v>0</v>
      </c>
      <c r="AC960" s="25">
        <v>0</v>
      </c>
      <c r="AD960" s="25">
        <v>0</v>
      </c>
      <c r="AE960" s="25">
        <v>0</v>
      </c>
      <c r="AF960" s="25">
        <v>0</v>
      </c>
      <c r="AG960" s="25">
        <v>0</v>
      </c>
      <c r="AH960" s="25">
        <v>0</v>
      </c>
      <c r="AI960" s="25">
        <v>0</v>
      </c>
      <c r="AJ960" s="25">
        <v>0</v>
      </c>
    </row>
    <row r="961" spans="1:36" x14ac:dyDescent="0.35">
      <c r="A961" s="23" t="s">
        <v>2777</v>
      </c>
      <c r="B961" s="23" t="s">
        <v>201</v>
      </c>
      <c r="C961" s="23" t="s">
        <v>202</v>
      </c>
      <c r="D961" s="23" t="s">
        <v>60</v>
      </c>
      <c r="E961" s="24">
        <v>120.58553454648849</v>
      </c>
      <c r="F961" s="23" t="s">
        <v>36</v>
      </c>
      <c r="G961" s="24">
        <v>120.93736138754622</v>
      </c>
      <c r="H961" s="23" t="s">
        <v>36</v>
      </c>
      <c r="I961" s="24">
        <v>118.66929911856695</v>
      </c>
      <c r="J961" s="23" t="s">
        <v>36</v>
      </c>
      <c r="K961" s="24">
        <v>0</v>
      </c>
      <c r="L961" s="24">
        <v>0</v>
      </c>
      <c r="M961" s="23">
        <v>1997</v>
      </c>
      <c r="N961" s="24">
        <v>21102</v>
      </c>
      <c r="O961" s="24">
        <v>19861.599999999999</v>
      </c>
      <c r="P961" s="25">
        <v>0.94121884181594151</v>
      </c>
      <c r="Q961" s="24">
        <v>0</v>
      </c>
      <c r="R961" s="23" t="s">
        <v>41</v>
      </c>
      <c r="S961" s="23">
        <v>2016</v>
      </c>
      <c r="T961" s="23">
        <v>0.61</v>
      </c>
      <c r="U961" s="23">
        <v>0.13</v>
      </c>
      <c r="V961" s="23">
        <v>2024</v>
      </c>
      <c r="W961" s="25">
        <v>0</v>
      </c>
      <c r="X961" s="25">
        <v>1</v>
      </c>
      <c r="Y961" s="25">
        <v>0</v>
      </c>
      <c r="Z961" s="25">
        <v>0</v>
      </c>
      <c r="AA961" s="25">
        <v>0</v>
      </c>
      <c r="AB961" s="25">
        <v>0</v>
      </c>
      <c r="AC961" s="25">
        <v>0</v>
      </c>
      <c r="AD961" s="25">
        <v>0</v>
      </c>
      <c r="AE961" s="25">
        <v>0</v>
      </c>
      <c r="AF961" s="25">
        <v>0</v>
      </c>
      <c r="AG961" s="25">
        <v>0</v>
      </c>
      <c r="AH961" s="25">
        <v>0</v>
      </c>
      <c r="AI961" s="25">
        <v>0</v>
      </c>
      <c r="AJ961" s="25">
        <v>0</v>
      </c>
    </row>
    <row r="962" spans="1:36" x14ac:dyDescent="0.35">
      <c r="A962" s="23" t="s">
        <v>214</v>
      </c>
      <c r="B962" s="23" t="s">
        <v>215</v>
      </c>
      <c r="C962" s="23" t="s">
        <v>216</v>
      </c>
      <c r="D962" s="23" t="s">
        <v>40</v>
      </c>
      <c r="E962" s="24">
        <v>177.55183194125232</v>
      </c>
      <c r="F962" s="23" t="s">
        <v>33</v>
      </c>
      <c r="G962" s="24">
        <v>176.49342732215931</v>
      </c>
      <c r="H962" s="23" t="s">
        <v>33</v>
      </c>
      <c r="I962" s="24">
        <v>174.63673692471551</v>
      </c>
      <c r="J962" s="23" t="s">
        <v>33</v>
      </c>
      <c r="K962" s="24">
        <v>0</v>
      </c>
      <c r="L962" s="24">
        <v>0</v>
      </c>
      <c r="M962" s="23">
        <v>1997</v>
      </c>
      <c r="N962" s="24">
        <v>17839</v>
      </c>
      <c r="O962" s="24">
        <v>8301</v>
      </c>
      <c r="P962" s="25">
        <v>0.46532877403441897</v>
      </c>
      <c r="Q962" s="24">
        <v>0</v>
      </c>
      <c r="R962" s="23" t="s">
        <v>41</v>
      </c>
      <c r="S962" s="23">
        <v>2013</v>
      </c>
      <c r="T962" s="23">
        <v>0.56000000000000005</v>
      </c>
      <c r="U962" s="23">
        <v>0.17</v>
      </c>
      <c r="V962" s="23">
        <v>2025</v>
      </c>
      <c r="W962" s="25">
        <v>0.40355401087504905</v>
      </c>
      <c r="X962" s="25">
        <v>0.59644598912495095</v>
      </c>
      <c r="Y962" s="25">
        <v>0</v>
      </c>
      <c r="Z962" s="25">
        <v>0</v>
      </c>
      <c r="AA962" s="25">
        <v>0</v>
      </c>
      <c r="AB962" s="25">
        <v>0</v>
      </c>
      <c r="AC962" s="25">
        <v>0</v>
      </c>
      <c r="AD962" s="25">
        <v>0</v>
      </c>
      <c r="AE962" s="25">
        <v>0</v>
      </c>
      <c r="AF962" s="25">
        <v>0</v>
      </c>
      <c r="AG962" s="25">
        <v>0</v>
      </c>
      <c r="AH962" s="25">
        <v>0</v>
      </c>
      <c r="AI962" s="25">
        <v>0</v>
      </c>
      <c r="AJ962" s="25">
        <v>0</v>
      </c>
    </row>
    <row r="963" spans="1:36" x14ac:dyDescent="0.35">
      <c r="A963" s="23" t="s">
        <v>1832</v>
      </c>
      <c r="B963" s="23" t="s">
        <v>1833</v>
      </c>
      <c r="C963" s="23" t="s">
        <v>1834</v>
      </c>
      <c r="D963" s="23" t="s">
        <v>40</v>
      </c>
      <c r="E963" s="24">
        <v>327.67633785370634</v>
      </c>
      <c r="F963" s="23" t="s">
        <v>33</v>
      </c>
      <c r="G963" s="24">
        <v>350.67080937009683</v>
      </c>
      <c r="H963" s="23" t="s">
        <v>33</v>
      </c>
      <c r="I963" s="24">
        <v>371.10802112665357</v>
      </c>
      <c r="J963" s="23" t="s">
        <v>33</v>
      </c>
      <c r="K963" s="24">
        <v>25.006846064520207</v>
      </c>
      <c r="L963" s="24">
        <v>54.611135090767355</v>
      </c>
      <c r="M963" s="23">
        <v>1986</v>
      </c>
      <c r="N963" s="24">
        <v>41447.17</v>
      </c>
      <c r="O963" s="24">
        <v>35171</v>
      </c>
      <c r="P963" s="25">
        <v>0.84857422111087444</v>
      </c>
      <c r="Q963" s="24">
        <v>0</v>
      </c>
      <c r="R963" s="23" t="s">
        <v>41</v>
      </c>
      <c r="S963" s="23">
        <v>0</v>
      </c>
      <c r="T963" s="23">
        <v>0.82369999999999999</v>
      </c>
      <c r="U963" s="23">
        <v>0.25600000000000001</v>
      </c>
      <c r="V963" s="23" t="s">
        <v>33</v>
      </c>
      <c r="W963" s="25">
        <v>0</v>
      </c>
      <c r="X963" s="25">
        <v>0.33085668694524784</v>
      </c>
      <c r="Y963" s="25">
        <v>0.66914331305475216</v>
      </c>
      <c r="Z963" s="25">
        <v>0</v>
      </c>
      <c r="AA963" s="25">
        <v>0</v>
      </c>
      <c r="AB963" s="25">
        <v>0</v>
      </c>
      <c r="AC963" s="25">
        <v>0</v>
      </c>
      <c r="AD963" s="25">
        <v>0</v>
      </c>
      <c r="AE963" s="25">
        <v>0</v>
      </c>
      <c r="AF963" s="25">
        <v>0</v>
      </c>
      <c r="AG963" s="25">
        <v>0</v>
      </c>
      <c r="AH963" s="25">
        <v>0</v>
      </c>
      <c r="AI963" s="25">
        <v>0</v>
      </c>
      <c r="AJ963" s="25">
        <v>0</v>
      </c>
    </row>
    <row r="964" spans="1:36" x14ac:dyDescent="0.35">
      <c r="A964" s="23" t="s">
        <v>2882</v>
      </c>
      <c r="B964" s="23" t="s">
        <v>2883</v>
      </c>
      <c r="C964" s="23" t="s">
        <v>2278</v>
      </c>
      <c r="D964" s="23" t="s">
        <v>40</v>
      </c>
      <c r="E964" s="24">
        <v>99.541932930245224</v>
      </c>
      <c r="F964" s="23" t="s">
        <v>33</v>
      </c>
      <c r="G964" s="24">
        <v>129.49060930869675</v>
      </c>
      <c r="H964" s="23" t="s">
        <v>33</v>
      </c>
      <c r="I964" s="24">
        <v>138.7728792110286</v>
      </c>
      <c r="J964" s="23" t="s">
        <v>33</v>
      </c>
      <c r="K964" s="24">
        <v>11.529941139372102</v>
      </c>
      <c r="L964" s="24">
        <v>32.089990930171993</v>
      </c>
      <c r="M964" s="23">
        <v>2018</v>
      </c>
      <c r="N964" s="24">
        <v>14476.57</v>
      </c>
      <c r="O964" s="24">
        <v>7754.67</v>
      </c>
      <c r="P964" s="25">
        <v>0.53567039706228758</v>
      </c>
      <c r="Q964" s="24">
        <v>0</v>
      </c>
      <c r="R964" s="23" t="s">
        <v>41</v>
      </c>
      <c r="S964" s="23">
        <v>2017</v>
      </c>
      <c r="T964" s="23">
        <v>0.64800000000000002</v>
      </c>
      <c r="U964" s="23">
        <v>8.5099999999999995E-2</v>
      </c>
      <c r="V964" s="23" t="s">
        <v>33</v>
      </c>
      <c r="W964" s="25">
        <v>0</v>
      </c>
      <c r="X964" s="25">
        <v>0.13136399022696676</v>
      </c>
      <c r="Y964" s="25">
        <v>9.8097822895893166E-2</v>
      </c>
      <c r="Z964" s="25">
        <v>0</v>
      </c>
      <c r="AA964" s="25">
        <v>7.8819084907543718E-2</v>
      </c>
      <c r="AB964" s="25">
        <v>0</v>
      </c>
      <c r="AC964" s="25">
        <v>0</v>
      </c>
      <c r="AD964" s="25">
        <v>0</v>
      </c>
      <c r="AE964" s="25">
        <v>0.5416621478706628</v>
      </c>
      <c r="AF964" s="25">
        <v>0.15005695409893369</v>
      </c>
      <c r="AG964" s="25">
        <v>0</v>
      </c>
      <c r="AH964" s="25">
        <v>0</v>
      </c>
      <c r="AI964" s="25">
        <v>0</v>
      </c>
      <c r="AJ964" s="25">
        <v>0</v>
      </c>
    </row>
    <row r="965" spans="1:36" x14ac:dyDescent="0.35">
      <c r="A965" s="23" t="s">
        <v>1736</v>
      </c>
      <c r="B965" s="23" t="s">
        <v>1737</v>
      </c>
      <c r="C965" s="23" t="s">
        <v>1738</v>
      </c>
      <c r="D965" s="23" t="s">
        <v>85</v>
      </c>
      <c r="E965" s="24">
        <v>79.646136666666663</v>
      </c>
      <c r="F965" s="23" t="s">
        <v>36</v>
      </c>
      <c r="G965" s="24">
        <v>84.749143333333336</v>
      </c>
      <c r="H965" s="23" t="s">
        <v>36</v>
      </c>
      <c r="I965" s="24">
        <v>86.196899999999999</v>
      </c>
      <c r="J965" s="23" t="s">
        <v>36</v>
      </c>
      <c r="K965" s="24">
        <v>7.8617777777777782</v>
      </c>
      <c r="L965" s="24">
        <v>17.822333333333333</v>
      </c>
      <c r="M965" s="23">
        <v>2017</v>
      </c>
      <c r="N965" s="24">
        <v>9000</v>
      </c>
      <c r="O965" s="24">
        <v>947</v>
      </c>
      <c r="P965" s="25">
        <v>0.10522222222222222</v>
      </c>
      <c r="Q965" s="24">
        <v>0</v>
      </c>
      <c r="R965" s="23" t="s">
        <v>32</v>
      </c>
      <c r="S965" s="23">
        <v>0</v>
      </c>
      <c r="T965" s="23">
        <v>0</v>
      </c>
      <c r="U965" s="23">
        <v>0</v>
      </c>
      <c r="V965" s="23" t="s">
        <v>33</v>
      </c>
      <c r="W965" s="25">
        <v>0</v>
      </c>
      <c r="X965" s="25">
        <v>0</v>
      </c>
      <c r="Y965" s="25">
        <v>0</v>
      </c>
      <c r="Z965" s="25">
        <v>0</v>
      </c>
      <c r="AA965" s="25">
        <v>1</v>
      </c>
      <c r="AB965" s="25">
        <v>0</v>
      </c>
      <c r="AC965" s="25">
        <v>0</v>
      </c>
      <c r="AD965" s="25">
        <v>0</v>
      </c>
      <c r="AE965" s="25">
        <v>0</v>
      </c>
      <c r="AF965" s="25">
        <v>0</v>
      </c>
      <c r="AG965" s="25">
        <v>0</v>
      </c>
      <c r="AH965" s="25">
        <v>0</v>
      </c>
      <c r="AI965" s="25">
        <v>0</v>
      </c>
      <c r="AJ965" s="25">
        <v>0</v>
      </c>
    </row>
    <row r="966" spans="1:36" x14ac:dyDescent="0.35">
      <c r="A966" s="23" t="s">
        <v>1669</v>
      </c>
      <c r="B966" s="23" t="s">
        <v>1670</v>
      </c>
      <c r="C966" s="23" t="s">
        <v>1671</v>
      </c>
      <c r="D966" s="23" t="s">
        <v>40</v>
      </c>
      <c r="E966" s="24">
        <v>213.19988129645733</v>
      </c>
      <c r="F966" s="23" t="s">
        <v>33</v>
      </c>
      <c r="G966" s="24">
        <v>202.4335375918229</v>
      </c>
      <c r="H966" s="23" t="s">
        <v>33</v>
      </c>
      <c r="I966" s="24">
        <v>214.83735615219516</v>
      </c>
      <c r="J966" s="23" t="s">
        <v>33</v>
      </c>
      <c r="K966" s="24">
        <v>1.0337626339558428</v>
      </c>
      <c r="L966" s="24">
        <v>1.5740847435956122</v>
      </c>
      <c r="M966" s="23">
        <v>1999</v>
      </c>
      <c r="N966" s="24">
        <v>38010.660000000003</v>
      </c>
      <c r="O966" s="24">
        <v>29935.66</v>
      </c>
      <c r="P966" s="25">
        <v>0.78755959512410456</v>
      </c>
      <c r="Q966" s="24">
        <v>0</v>
      </c>
      <c r="R966" s="23" t="s">
        <v>41</v>
      </c>
      <c r="S966" s="23">
        <v>2016</v>
      </c>
      <c r="T966" s="23">
        <v>0.6</v>
      </c>
      <c r="U966" s="23">
        <v>23</v>
      </c>
      <c r="V966" s="23">
        <v>2024</v>
      </c>
      <c r="W966" s="25">
        <v>0</v>
      </c>
      <c r="X966" s="25">
        <v>0</v>
      </c>
      <c r="Y966" s="25">
        <v>0.25714260157545277</v>
      </c>
      <c r="Z966" s="25">
        <v>0</v>
      </c>
      <c r="AA966" s="25">
        <v>0</v>
      </c>
      <c r="AB966" s="25">
        <v>0</v>
      </c>
      <c r="AC966" s="25">
        <v>0</v>
      </c>
      <c r="AD966" s="25">
        <v>0</v>
      </c>
      <c r="AE966" s="25">
        <v>0</v>
      </c>
      <c r="AF966" s="25">
        <v>0.74285739842454712</v>
      </c>
      <c r="AG966" s="25">
        <v>0</v>
      </c>
      <c r="AH966" s="25">
        <v>0</v>
      </c>
      <c r="AI966" s="25">
        <v>0</v>
      </c>
      <c r="AJ966" s="25">
        <v>0</v>
      </c>
    </row>
    <row r="967" spans="1:36" x14ac:dyDescent="0.35">
      <c r="A967" s="23" t="s">
        <v>1954</v>
      </c>
      <c r="B967" s="23" t="s">
        <v>1955</v>
      </c>
      <c r="C967" s="23" t="s">
        <v>1956</v>
      </c>
      <c r="D967" s="23" t="s">
        <v>1891</v>
      </c>
      <c r="E967" s="24">
        <v>202.45259659326962</v>
      </c>
      <c r="F967" s="23" t="s">
        <v>31</v>
      </c>
      <c r="G967" s="24">
        <v>211.11707519734108</v>
      </c>
      <c r="H967" s="23" t="s">
        <v>31</v>
      </c>
      <c r="I967" s="24">
        <v>216.95704196094724</v>
      </c>
      <c r="J967" s="23" t="s">
        <v>31</v>
      </c>
      <c r="K967" s="24">
        <v>0</v>
      </c>
      <c r="L967" s="24">
        <v>0</v>
      </c>
      <c r="M967" s="23">
        <v>2021</v>
      </c>
      <c r="N967" s="24">
        <v>28884</v>
      </c>
      <c r="O967" s="24">
        <v>19602</v>
      </c>
      <c r="P967" s="25">
        <v>0.67864561695056091</v>
      </c>
      <c r="Q967" s="24">
        <v>0</v>
      </c>
      <c r="R967" s="23" t="s">
        <v>41</v>
      </c>
      <c r="S967" s="23">
        <v>2019</v>
      </c>
      <c r="T967" s="23">
        <v>0</v>
      </c>
      <c r="U967" s="23">
        <v>0</v>
      </c>
      <c r="V967" s="23" t="s">
        <v>33</v>
      </c>
      <c r="W967" s="25">
        <v>0</v>
      </c>
      <c r="X967" s="25">
        <v>0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1</v>
      </c>
      <c r="AE967" s="25">
        <v>0</v>
      </c>
      <c r="AF967" s="25">
        <v>0</v>
      </c>
      <c r="AG967" s="25">
        <v>0</v>
      </c>
      <c r="AH967" s="25">
        <v>0</v>
      </c>
      <c r="AI967" s="25">
        <v>0</v>
      </c>
      <c r="AJ967" s="25">
        <v>0</v>
      </c>
    </row>
    <row r="968" spans="1:36" x14ac:dyDescent="0.35">
      <c r="A968" s="23" t="s">
        <v>2370</v>
      </c>
      <c r="B968" s="23" t="s">
        <v>2371</v>
      </c>
      <c r="C968" s="23" t="s">
        <v>2372</v>
      </c>
      <c r="D968" s="23" t="s">
        <v>30</v>
      </c>
      <c r="E968" s="24">
        <v>598.95405166475302</v>
      </c>
      <c r="F968" s="23" t="s">
        <v>33</v>
      </c>
      <c r="G968" s="24">
        <v>605.65642250287021</v>
      </c>
      <c r="H968" s="23" t="s">
        <v>31</v>
      </c>
      <c r="I968" s="24">
        <v>664.33102755453501</v>
      </c>
      <c r="J968" s="23" t="s">
        <v>31</v>
      </c>
      <c r="K968" s="24">
        <v>65.544661308840418</v>
      </c>
      <c r="L968" s="24">
        <v>129.02617680826637</v>
      </c>
      <c r="M968" s="23">
        <v>1999</v>
      </c>
      <c r="N968" s="24">
        <v>8710</v>
      </c>
      <c r="O968" s="24">
        <v>0</v>
      </c>
      <c r="P968" s="25">
        <v>0</v>
      </c>
      <c r="Q968" s="24">
        <v>0</v>
      </c>
      <c r="R968" s="23" t="s">
        <v>32</v>
      </c>
      <c r="S968" s="23">
        <v>0</v>
      </c>
      <c r="T968" s="23">
        <v>0</v>
      </c>
      <c r="U968" s="23">
        <v>0</v>
      </c>
      <c r="V968" s="23" t="s">
        <v>33</v>
      </c>
      <c r="W968" s="25">
        <v>0</v>
      </c>
      <c r="X968" s="25">
        <v>0</v>
      </c>
      <c r="Y968" s="25">
        <v>1</v>
      </c>
      <c r="Z968" s="25">
        <v>0</v>
      </c>
      <c r="AA968" s="25">
        <v>0</v>
      </c>
      <c r="AB968" s="25">
        <v>0</v>
      </c>
      <c r="AC968" s="25">
        <v>0</v>
      </c>
      <c r="AD968" s="25">
        <v>0</v>
      </c>
      <c r="AE968" s="25">
        <v>0</v>
      </c>
      <c r="AF968" s="25">
        <v>0</v>
      </c>
      <c r="AG968" s="25">
        <v>0</v>
      </c>
      <c r="AH968" s="25">
        <v>0</v>
      </c>
      <c r="AI968" s="25">
        <v>0</v>
      </c>
      <c r="AJ968" s="25">
        <v>0</v>
      </c>
    </row>
    <row r="969" spans="1:36" x14ac:dyDescent="0.35">
      <c r="A969" s="23" t="s">
        <v>2346</v>
      </c>
      <c r="B969" s="23" t="s">
        <v>2347</v>
      </c>
      <c r="C969" s="23" t="s">
        <v>2348</v>
      </c>
      <c r="D969" s="23" t="s">
        <v>3038</v>
      </c>
      <c r="E969" s="24">
        <v>171.48663332050788</v>
      </c>
      <c r="F969" s="23" t="s">
        <v>33</v>
      </c>
      <c r="G969" s="24">
        <v>166.41066564063101</v>
      </c>
      <c r="H969" s="23" t="s">
        <v>33</v>
      </c>
      <c r="I969" s="24">
        <v>163.22088495575221</v>
      </c>
      <c r="J969" s="23" t="s">
        <v>33</v>
      </c>
      <c r="K969" s="24">
        <v>0</v>
      </c>
      <c r="L969" s="24">
        <v>0</v>
      </c>
      <c r="M969" s="23">
        <v>1993</v>
      </c>
      <c r="N969" s="24">
        <v>6497.5</v>
      </c>
      <c r="O969" s="24">
        <v>2593</v>
      </c>
      <c r="P969" s="25">
        <v>0.39907656791073493</v>
      </c>
      <c r="Q969" s="24">
        <v>0</v>
      </c>
      <c r="R969" s="23" t="s">
        <v>32</v>
      </c>
      <c r="S969" s="23">
        <v>0</v>
      </c>
      <c r="T969" s="23">
        <v>0</v>
      </c>
      <c r="U969" s="23">
        <v>0</v>
      </c>
      <c r="V969" s="23" t="s">
        <v>33</v>
      </c>
      <c r="W969" s="25">
        <v>0</v>
      </c>
      <c r="X969" s="25">
        <v>0</v>
      </c>
      <c r="Y969" s="25">
        <v>0</v>
      </c>
      <c r="Z969" s="25">
        <v>0</v>
      </c>
      <c r="AA969" s="25">
        <v>0</v>
      </c>
      <c r="AB969" s="25">
        <v>1</v>
      </c>
      <c r="AC969" s="25">
        <v>0</v>
      </c>
      <c r="AD969" s="25">
        <v>0</v>
      </c>
      <c r="AE969" s="25">
        <v>0</v>
      </c>
      <c r="AF969" s="25">
        <v>0</v>
      </c>
      <c r="AG969" s="25">
        <v>0</v>
      </c>
      <c r="AH969" s="25">
        <v>0</v>
      </c>
      <c r="AI969" s="25">
        <v>0</v>
      </c>
      <c r="AJ969" s="25">
        <v>0</v>
      </c>
    </row>
    <row r="970" spans="1:36" x14ac:dyDescent="0.35">
      <c r="A970" s="23" t="s">
        <v>1531</v>
      </c>
      <c r="B970" s="23" t="s">
        <v>1532</v>
      </c>
      <c r="C970" s="23" t="s">
        <v>1533</v>
      </c>
      <c r="D970" s="23" t="s">
        <v>40</v>
      </c>
      <c r="E970" s="24">
        <v>522.81837656580717</v>
      </c>
      <c r="F970" s="23" t="s">
        <v>33</v>
      </c>
      <c r="G970" s="24">
        <v>546.77982575091812</v>
      </c>
      <c r="H970" s="23" t="s">
        <v>33</v>
      </c>
      <c r="I970" s="24">
        <v>561.45840002017587</v>
      </c>
      <c r="J970" s="23" t="s">
        <v>33</v>
      </c>
      <c r="K970" s="24">
        <v>0</v>
      </c>
      <c r="L970" s="24">
        <v>0</v>
      </c>
      <c r="M970" s="23">
        <v>2008</v>
      </c>
      <c r="N970" s="24">
        <v>20618.759999999998</v>
      </c>
      <c r="O970" s="24">
        <v>13947</v>
      </c>
      <c r="P970" s="25">
        <v>0.67642283047089158</v>
      </c>
      <c r="Q970" s="24">
        <v>0</v>
      </c>
      <c r="R970" s="23" t="s">
        <v>71</v>
      </c>
      <c r="S970" s="23">
        <v>2007</v>
      </c>
      <c r="T970" s="23">
        <v>0.67</v>
      </c>
      <c r="U970" s="23">
        <v>0</v>
      </c>
      <c r="V970" s="23" t="s">
        <v>33</v>
      </c>
      <c r="W970" s="25">
        <v>0</v>
      </c>
      <c r="X970" s="25">
        <v>0.6407126325734428</v>
      </c>
      <c r="Y970" s="25">
        <v>7.8868467356911859E-2</v>
      </c>
      <c r="Z970" s="25">
        <v>0</v>
      </c>
      <c r="AA970" s="25">
        <v>0</v>
      </c>
      <c r="AB970" s="25">
        <v>0</v>
      </c>
      <c r="AC970" s="25">
        <v>0</v>
      </c>
      <c r="AD970" s="25">
        <v>0</v>
      </c>
      <c r="AE970" s="25">
        <v>0</v>
      </c>
      <c r="AF970" s="25">
        <v>0</v>
      </c>
      <c r="AG970" s="25">
        <v>0</v>
      </c>
      <c r="AH970" s="25">
        <v>0</v>
      </c>
      <c r="AI970" s="25">
        <v>0</v>
      </c>
      <c r="AJ970" s="25">
        <v>0.28041890006964532</v>
      </c>
    </row>
    <row r="971" spans="1:36" x14ac:dyDescent="0.35">
      <c r="A971" s="23" t="s">
        <v>2389</v>
      </c>
      <c r="B971" s="23" t="s">
        <v>2899</v>
      </c>
      <c r="C971" s="23" t="s">
        <v>2390</v>
      </c>
      <c r="D971" s="23" t="s">
        <v>30</v>
      </c>
      <c r="E971" s="24">
        <v>606.168067773404</v>
      </c>
      <c r="F971" s="23" t="s">
        <v>33</v>
      </c>
      <c r="G971" s="24">
        <v>608.17287694677395</v>
      </c>
      <c r="H971" s="23" t="s">
        <v>31</v>
      </c>
      <c r="I971" s="24">
        <v>622.53945918192687</v>
      </c>
      <c r="J971" s="23" t="s">
        <v>31</v>
      </c>
      <c r="K971" s="24">
        <v>52.671230532260822</v>
      </c>
      <c r="L971" s="24">
        <v>206.09515659763821</v>
      </c>
      <c r="M971" s="23">
        <v>2000</v>
      </c>
      <c r="N971" s="24">
        <v>5843</v>
      </c>
      <c r="O971" s="24">
        <v>1571</v>
      </c>
      <c r="P971" s="25">
        <v>0.26886873181584803</v>
      </c>
      <c r="Q971" s="24">
        <v>0</v>
      </c>
      <c r="R971" s="23" t="s">
        <v>32</v>
      </c>
      <c r="S971" s="23">
        <v>0</v>
      </c>
      <c r="T971" s="23">
        <v>0</v>
      </c>
      <c r="U971" s="23">
        <v>0</v>
      </c>
      <c r="V971" s="23" t="s">
        <v>33</v>
      </c>
      <c r="W971" s="25">
        <v>0</v>
      </c>
      <c r="X971" s="25">
        <v>0</v>
      </c>
      <c r="Y971" s="25">
        <v>1</v>
      </c>
      <c r="Z971" s="25">
        <v>0</v>
      </c>
      <c r="AA971" s="25">
        <v>0</v>
      </c>
      <c r="AB971" s="25">
        <v>0</v>
      </c>
      <c r="AC971" s="25">
        <v>0</v>
      </c>
      <c r="AD971" s="25">
        <v>0</v>
      </c>
      <c r="AE971" s="25">
        <v>0</v>
      </c>
      <c r="AF971" s="25">
        <v>0</v>
      </c>
      <c r="AG971" s="25">
        <v>0</v>
      </c>
      <c r="AH971" s="25">
        <v>0</v>
      </c>
      <c r="AI971" s="25">
        <v>0</v>
      </c>
      <c r="AJ971" s="25">
        <v>0</v>
      </c>
    </row>
    <row r="972" spans="1:36" x14ac:dyDescent="0.35">
      <c r="A972" s="23" t="s">
        <v>604</v>
      </c>
      <c r="B972" s="23" t="s">
        <v>605</v>
      </c>
      <c r="C972" s="23" t="s">
        <v>606</v>
      </c>
      <c r="D972" s="23" t="s">
        <v>30</v>
      </c>
      <c r="E972" s="24">
        <v>593.12832720588142</v>
      </c>
      <c r="F972" s="23" t="s">
        <v>33</v>
      </c>
      <c r="G972" s="24">
        <v>662.71875</v>
      </c>
      <c r="H972" s="23" t="s">
        <v>31</v>
      </c>
      <c r="I972" s="24">
        <v>684.60294117647061</v>
      </c>
      <c r="J972" s="23" t="s">
        <v>31</v>
      </c>
      <c r="K972" s="24">
        <v>25.444393382352942</v>
      </c>
      <c r="L972" s="24">
        <v>62.112316176470586</v>
      </c>
      <c r="M972" s="23">
        <v>2008</v>
      </c>
      <c r="N972" s="24">
        <v>10880</v>
      </c>
      <c r="O972" s="24">
        <v>7490</v>
      </c>
      <c r="P972" s="25">
        <v>0.68841911764705888</v>
      </c>
      <c r="Q972" s="24">
        <v>0</v>
      </c>
      <c r="R972" s="23" t="s">
        <v>41</v>
      </c>
      <c r="S972" s="23">
        <v>2024</v>
      </c>
      <c r="T972" s="23">
        <v>0.74</v>
      </c>
      <c r="U972" s="23">
        <v>0</v>
      </c>
      <c r="V972" s="23" t="s">
        <v>33</v>
      </c>
      <c r="W972" s="25">
        <v>0</v>
      </c>
      <c r="X972" s="25">
        <v>0</v>
      </c>
      <c r="Y972" s="25">
        <v>1</v>
      </c>
      <c r="Z972" s="25">
        <v>0</v>
      </c>
      <c r="AA972" s="25">
        <v>0</v>
      </c>
      <c r="AB972" s="25">
        <v>0</v>
      </c>
      <c r="AC972" s="25">
        <v>0</v>
      </c>
      <c r="AD972" s="25">
        <v>0</v>
      </c>
      <c r="AE972" s="25">
        <v>0</v>
      </c>
      <c r="AF972" s="25">
        <v>0</v>
      </c>
      <c r="AG972" s="25">
        <v>0</v>
      </c>
      <c r="AH972" s="25">
        <v>0</v>
      </c>
      <c r="AI972" s="25">
        <v>0</v>
      </c>
      <c r="AJ972" s="25">
        <v>0</v>
      </c>
    </row>
    <row r="973" spans="1:36" x14ac:dyDescent="0.35">
      <c r="A973" s="23" t="s">
        <v>505</v>
      </c>
      <c r="B973" s="23" t="s">
        <v>506</v>
      </c>
      <c r="C973" s="23" t="s">
        <v>507</v>
      </c>
      <c r="D973" s="23" t="s">
        <v>30</v>
      </c>
      <c r="E973" s="24">
        <v>548.974436670253</v>
      </c>
      <c r="F973" s="23" t="s">
        <v>33</v>
      </c>
      <c r="G973" s="24">
        <v>552.15843200574079</v>
      </c>
      <c r="H973" s="23" t="s">
        <v>31</v>
      </c>
      <c r="I973" s="24">
        <v>548.73395227843559</v>
      </c>
      <c r="J973" s="23" t="s">
        <v>31</v>
      </c>
      <c r="K973" s="24">
        <v>0</v>
      </c>
      <c r="L973" s="24">
        <v>0</v>
      </c>
      <c r="M973" s="23">
        <v>1992</v>
      </c>
      <c r="N973" s="24">
        <v>5574</v>
      </c>
      <c r="O973" s="24">
        <v>5017</v>
      </c>
      <c r="P973" s="25">
        <v>0.90007176175098669</v>
      </c>
      <c r="Q973" s="24">
        <v>0</v>
      </c>
      <c r="R973" s="23" t="s">
        <v>32</v>
      </c>
      <c r="S973" s="23">
        <v>0</v>
      </c>
      <c r="T973" s="23">
        <v>0</v>
      </c>
      <c r="U973" s="23">
        <v>0</v>
      </c>
      <c r="V973" s="23" t="s">
        <v>33</v>
      </c>
      <c r="W973" s="25">
        <v>0</v>
      </c>
      <c r="X973" s="25">
        <v>0</v>
      </c>
      <c r="Y973" s="25">
        <v>1</v>
      </c>
      <c r="Z973" s="25">
        <v>0</v>
      </c>
      <c r="AA973" s="25">
        <v>0</v>
      </c>
      <c r="AB973" s="25">
        <v>0</v>
      </c>
      <c r="AC973" s="25">
        <v>0</v>
      </c>
      <c r="AD973" s="25">
        <v>0</v>
      </c>
      <c r="AE973" s="25">
        <v>0</v>
      </c>
      <c r="AF973" s="25">
        <v>0</v>
      </c>
      <c r="AG973" s="25">
        <v>0</v>
      </c>
      <c r="AH973" s="25">
        <v>0</v>
      </c>
      <c r="AI973" s="25">
        <v>0</v>
      </c>
      <c r="AJ973" s="25">
        <v>0</v>
      </c>
    </row>
    <row r="974" spans="1:36" x14ac:dyDescent="0.35">
      <c r="A974" s="23" t="s">
        <v>1118</v>
      </c>
      <c r="B974" s="23" t="s">
        <v>2789</v>
      </c>
      <c r="C974" s="23" t="s">
        <v>1119</v>
      </c>
      <c r="D974" s="23" t="s">
        <v>3037</v>
      </c>
      <c r="E974" s="24">
        <v>164.99621904677377</v>
      </c>
      <c r="F974" s="23" t="s">
        <v>33</v>
      </c>
      <c r="G974" s="24">
        <v>160.03866157805982</v>
      </c>
      <c r="H974" s="23" t="s">
        <v>33</v>
      </c>
      <c r="I974" s="24">
        <v>154.21977456288275</v>
      </c>
      <c r="J974" s="23" t="s">
        <v>33</v>
      </c>
      <c r="K974" s="24">
        <v>1.6093725037720779</v>
      </c>
      <c r="L974" s="24">
        <v>2.0664950741102333</v>
      </c>
      <c r="M974" s="23">
        <v>2015</v>
      </c>
      <c r="N974" s="24">
        <v>56335</v>
      </c>
      <c r="O974" s="24">
        <v>24121</v>
      </c>
      <c r="P974" s="25">
        <v>0.42817076417857458</v>
      </c>
      <c r="Q974" s="24">
        <v>0</v>
      </c>
      <c r="R974" s="23" t="s">
        <v>41</v>
      </c>
      <c r="S974" s="23">
        <v>2015</v>
      </c>
      <c r="T974" s="23">
        <v>0.57999999999999996</v>
      </c>
      <c r="U974" s="23">
        <v>0.26</v>
      </c>
      <c r="V974" s="23" t="s">
        <v>33</v>
      </c>
      <c r="W974" s="25">
        <v>0</v>
      </c>
      <c r="X974" s="25">
        <v>0</v>
      </c>
      <c r="Y974" s="25">
        <v>0</v>
      </c>
      <c r="Z974" s="25">
        <v>1</v>
      </c>
      <c r="AA974" s="25">
        <v>0</v>
      </c>
      <c r="AB974" s="25">
        <v>0</v>
      </c>
      <c r="AC974" s="25">
        <v>0</v>
      </c>
      <c r="AD974" s="25">
        <v>0</v>
      </c>
      <c r="AE974" s="25">
        <v>0</v>
      </c>
      <c r="AF974" s="25">
        <v>0</v>
      </c>
      <c r="AG974" s="25">
        <v>0</v>
      </c>
      <c r="AH974" s="25">
        <v>0</v>
      </c>
      <c r="AI974" s="25">
        <v>0</v>
      </c>
      <c r="AJ974" s="25">
        <v>0</v>
      </c>
    </row>
    <row r="975" spans="1:36" x14ac:dyDescent="0.35">
      <c r="A975" s="23" t="s">
        <v>2406</v>
      </c>
      <c r="B975" s="23" t="s">
        <v>2407</v>
      </c>
      <c r="C975" s="23" t="s">
        <v>2408</v>
      </c>
      <c r="D975" s="23" t="s">
        <v>3038</v>
      </c>
      <c r="E975" s="24">
        <v>198.27007603686636</v>
      </c>
      <c r="F975" s="23" t="s">
        <v>33</v>
      </c>
      <c r="G975" s="24">
        <v>210.61957603686636</v>
      </c>
      <c r="H975" s="23" t="s">
        <v>33</v>
      </c>
      <c r="I975" s="24">
        <v>190.80964285714285</v>
      </c>
      <c r="J975" s="23" t="s">
        <v>33</v>
      </c>
      <c r="K975" s="24">
        <v>0</v>
      </c>
      <c r="L975" s="24">
        <v>0</v>
      </c>
      <c r="M975" s="23">
        <v>2018</v>
      </c>
      <c r="N975" s="24">
        <v>8680</v>
      </c>
      <c r="O975" s="24">
        <v>6607</v>
      </c>
      <c r="P975" s="25">
        <v>0.76117511520737324</v>
      </c>
      <c r="Q975" s="24">
        <v>0</v>
      </c>
      <c r="R975" s="23" t="s">
        <v>41</v>
      </c>
      <c r="S975" s="23">
        <v>2017</v>
      </c>
      <c r="T975" s="23">
        <v>700</v>
      </c>
      <c r="U975" s="23">
        <v>0</v>
      </c>
      <c r="V975" s="23" t="s">
        <v>33</v>
      </c>
      <c r="W975" s="25">
        <v>0</v>
      </c>
      <c r="X975" s="25">
        <v>0</v>
      </c>
      <c r="Y975" s="25">
        <v>0</v>
      </c>
      <c r="Z975" s="25">
        <v>0</v>
      </c>
      <c r="AA975" s="25">
        <v>6.9208525345622121E-2</v>
      </c>
      <c r="AB975" s="25">
        <v>0.93079147465437795</v>
      </c>
      <c r="AC975" s="25">
        <v>0</v>
      </c>
      <c r="AD975" s="25">
        <v>0</v>
      </c>
      <c r="AE975" s="25">
        <v>0</v>
      </c>
      <c r="AF975" s="25">
        <v>0</v>
      </c>
      <c r="AG975" s="25">
        <v>0</v>
      </c>
      <c r="AH975" s="25">
        <v>0</v>
      </c>
      <c r="AI975" s="25">
        <v>0</v>
      </c>
      <c r="AJ975" s="25">
        <v>0</v>
      </c>
    </row>
    <row r="976" spans="1:36" x14ac:dyDescent="0.35">
      <c r="A976" s="23" t="s">
        <v>1007</v>
      </c>
      <c r="B976" s="23" t="s">
        <v>1008</v>
      </c>
      <c r="C976" s="23" t="s">
        <v>1009</v>
      </c>
      <c r="D976" s="23" t="s">
        <v>184</v>
      </c>
      <c r="E976" s="24">
        <v>110.69347416762342</v>
      </c>
      <c r="F976" s="23" t="s">
        <v>49</v>
      </c>
      <c r="G976" s="24">
        <v>119.95912284730194</v>
      </c>
      <c r="H976" s="23" t="s">
        <v>49</v>
      </c>
      <c r="I976" s="24">
        <v>125.50605281285878</v>
      </c>
      <c r="J976" s="23" t="s">
        <v>49</v>
      </c>
      <c r="K976" s="24">
        <v>0</v>
      </c>
      <c r="L976" s="24">
        <v>0</v>
      </c>
      <c r="M976" s="23">
        <v>1987</v>
      </c>
      <c r="N976" s="24">
        <v>8710</v>
      </c>
      <c r="O976" s="24">
        <v>7867</v>
      </c>
      <c r="P976" s="25">
        <v>0.90321469575200919</v>
      </c>
      <c r="Q976" s="24">
        <v>110</v>
      </c>
      <c r="R976" s="23" t="s">
        <v>41</v>
      </c>
      <c r="S976" s="23">
        <v>2014</v>
      </c>
      <c r="T976" s="23">
        <v>0.72</v>
      </c>
      <c r="U976" s="23">
        <v>0</v>
      </c>
      <c r="V976" s="23" t="s">
        <v>33</v>
      </c>
      <c r="W976" s="25">
        <v>0</v>
      </c>
      <c r="X976" s="25">
        <v>0</v>
      </c>
      <c r="Y976" s="25">
        <v>0</v>
      </c>
      <c r="Z976" s="25">
        <v>0</v>
      </c>
      <c r="AA976" s="25">
        <v>0</v>
      </c>
      <c r="AB976" s="25">
        <v>0</v>
      </c>
      <c r="AC976" s="25">
        <v>0</v>
      </c>
      <c r="AD976" s="25">
        <v>0</v>
      </c>
      <c r="AE976" s="25">
        <v>1</v>
      </c>
      <c r="AF976" s="25">
        <v>0</v>
      </c>
      <c r="AG976" s="25">
        <v>0</v>
      </c>
      <c r="AH976" s="25">
        <v>0</v>
      </c>
      <c r="AI976" s="25">
        <v>0</v>
      </c>
      <c r="AJ976" s="25">
        <v>0</v>
      </c>
    </row>
    <row r="977" spans="1:36" x14ac:dyDescent="0.35">
      <c r="A977" s="23" t="s">
        <v>1880</v>
      </c>
      <c r="B977" s="23" t="s">
        <v>1881</v>
      </c>
      <c r="C977" s="23" t="s">
        <v>1882</v>
      </c>
      <c r="D977" s="23" t="s">
        <v>2988</v>
      </c>
      <c r="E977" s="24">
        <v>40.579813949975446</v>
      </c>
      <c r="F977" s="23" t="s">
        <v>33</v>
      </c>
      <c r="G977" s="24">
        <v>44.959668181417648</v>
      </c>
      <c r="H977" s="23" t="s">
        <v>33</v>
      </c>
      <c r="I977" s="24">
        <v>53.297610805503453</v>
      </c>
      <c r="J977" s="23" t="s">
        <v>33</v>
      </c>
      <c r="K977" s="24">
        <v>0</v>
      </c>
      <c r="L977" s="24">
        <v>0</v>
      </c>
      <c r="M977" s="23">
        <v>2019</v>
      </c>
      <c r="N977" s="24">
        <v>15888.2</v>
      </c>
      <c r="O977" s="24">
        <v>9459</v>
      </c>
      <c r="P977" s="25">
        <v>0.59534749059050107</v>
      </c>
      <c r="Q977" s="24">
        <v>0</v>
      </c>
      <c r="R977" s="23" t="s">
        <v>32</v>
      </c>
      <c r="S977" s="23">
        <v>2024</v>
      </c>
      <c r="T977" s="23">
        <v>0</v>
      </c>
      <c r="U977" s="23">
        <v>0</v>
      </c>
      <c r="V977" s="23" t="s">
        <v>33</v>
      </c>
      <c r="W977" s="25">
        <v>0</v>
      </c>
      <c r="X977" s="25">
        <v>0</v>
      </c>
      <c r="Y977" s="25">
        <v>0</v>
      </c>
      <c r="Z977" s="25">
        <v>0</v>
      </c>
      <c r="AA977" s="25">
        <v>0</v>
      </c>
      <c r="AB977" s="25">
        <v>0</v>
      </c>
      <c r="AC977" s="25">
        <v>0</v>
      </c>
      <c r="AD977" s="25">
        <v>0</v>
      </c>
      <c r="AE977" s="25">
        <v>0</v>
      </c>
      <c r="AF977" s="25">
        <v>0</v>
      </c>
      <c r="AG977" s="25">
        <v>1</v>
      </c>
      <c r="AH977" s="25">
        <v>0</v>
      </c>
      <c r="AI977" s="25">
        <v>0</v>
      </c>
      <c r="AJ977" s="25">
        <v>0</v>
      </c>
    </row>
    <row r="978" spans="1:36" x14ac:dyDescent="0.35">
      <c r="A978" s="23" t="s">
        <v>598</v>
      </c>
      <c r="B978" s="23" t="s">
        <v>599</v>
      </c>
      <c r="C978" s="23" t="s">
        <v>600</v>
      </c>
      <c r="D978" s="23" t="s">
        <v>53</v>
      </c>
      <c r="E978" s="24">
        <v>127.70464340687532</v>
      </c>
      <c r="F978" s="23" t="s">
        <v>61</v>
      </c>
      <c r="G978" s="24">
        <v>135.39430477167778</v>
      </c>
      <c r="H978" s="23" t="s">
        <v>61</v>
      </c>
      <c r="I978" s="24">
        <v>138.51159569009747</v>
      </c>
      <c r="J978" s="23" t="s">
        <v>61</v>
      </c>
      <c r="K978" s="24">
        <v>7.3942085684966647</v>
      </c>
      <c r="L978" s="24">
        <v>21.651520010261674</v>
      </c>
      <c r="M978" s="23">
        <v>1971</v>
      </c>
      <c r="N978" s="24">
        <v>31184</v>
      </c>
      <c r="O978" s="24">
        <v>27181</v>
      </c>
      <c r="P978" s="25">
        <v>0.87163288866085176</v>
      </c>
      <c r="Q978" s="24">
        <v>407</v>
      </c>
      <c r="R978" s="23" t="s">
        <v>41</v>
      </c>
      <c r="S978" s="23">
        <v>2015</v>
      </c>
      <c r="T978" s="23">
        <v>250</v>
      </c>
      <c r="U978" s="23">
        <v>0.69</v>
      </c>
      <c r="V978" s="23">
        <v>2019</v>
      </c>
      <c r="W978" s="25">
        <v>1</v>
      </c>
      <c r="X978" s="25">
        <v>0</v>
      </c>
      <c r="Y978" s="25">
        <v>0</v>
      </c>
      <c r="Z978" s="25">
        <v>0</v>
      </c>
      <c r="AA978" s="25">
        <v>0</v>
      </c>
      <c r="AB978" s="25">
        <v>0</v>
      </c>
      <c r="AC978" s="25">
        <v>0</v>
      </c>
      <c r="AD978" s="25">
        <v>0</v>
      </c>
      <c r="AE978" s="25">
        <v>0</v>
      </c>
      <c r="AF978" s="25">
        <v>0</v>
      </c>
      <c r="AG978" s="25">
        <v>0</v>
      </c>
      <c r="AH978" s="25">
        <v>0</v>
      </c>
      <c r="AI978" s="25">
        <v>0</v>
      </c>
      <c r="AJ978" s="25">
        <v>0</v>
      </c>
    </row>
    <row r="979" spans="1:36" x14ac:dyDescent="0.35">
      <c r="A979" s="23" t="s">
        <v>2824</v>
      </c>
      <c r="B979" s="23" t="s">
        <v>3041</v>
      </c>
      <c r="C979" s="23" t="s">
        <v>909</v>
      </c>
      <c r="D979" s="23" t="s">
        <v>70</v>
      </c>
      <c r="E979" s="24" t="s">
        <v>70</v>
      </c>
      <c r="F979" s="23" t="s">
        <v>70</v>
      </c>
      <c r="G979" s="24" t="s">
        <v>70</v>
      </c>
      <c r="H979" s="23" t="s">
        <v>70</v>
      </c>
      <c r="I979" s="24" t="s">
        <v>70</v>
      </c>
      <c r="J979" s="23" t="s">
        <v>70</v>
      </c>
      <c r="K979" s="24" t="s">
        <v>70</v>
      </c>
      <c r="L979" s="24" t="s">
        <v>70</v>
      </c>
      <c r="M979" s="23">
        <v>2017</v>
      </c>
      <c r="N979" s="24" t="s">
        <v>70</v>
      </c>
      <c r="O979" s="24" t="s">
        <v>70</v>
      </c>
      <c r="P979" s="25" t="s">
        <v>33</v>
      </c>
      <c r="Q979" s="24" t="s">
        <v>70</v>
      </c>
      <c r="R979" s="23" t="s">
        <v>81</v>
      </c>
      <c r="S979" s="23">
        <v>2017</v>
      </c>
      <c r="T979" s="23">
        <v>0.93069999999999997</v>
      </c>
      <c r="U979" s="23">
        <v>0.38900000000000001</v>
      </c>
      <c r="V979" s="23">
        <v>2025</v>
      </c>
      <c r="W979" s="25" t="s">
        <v>70</v>
      </c>
      <c r="X979" s="25" t="s">
        <v>70</v>
      </c>
      <c r="Y979" s="25" t="s">
        <v>70</v>
      </c>
      <c r="Z979" s="25" t="s">
        <v>70</v>
      </c>
      <c r="AA979" s="25" t="s">
        <v>70</v>
      </c>
      <c r="AB979" s="25" t="s">
        <v>70</v>
      </c>
      <c r="AC979" s="25" t="s">
        <v>70</v>
      </c>
      <c r="AD979" s="25" t="s">
        <v>70</v>
      </c>
      <c r="AE979" s="25" t="s">
        <v>70</v>
      </c>
      <c r="AF979" s="25" t="s">
        <v>70</v>
      </c>
      <c r="AG979" s="25" t="s">
        <v>70</v>
      </c>
      <c r="AH979" s="25" t="s">
        <v>70</v>
      </c>
      <c r="AI979" s="25" t="s">
        <v>70</v>
      </c>
      <c r="AJ979" s="25" t="s">
        <v>70</v>
      </c>
    </row>
    <row r="980" spans="1:36" x14ac:dyDescent="0.35">
      <c r="A980" s="23" t="s">
        <v>2466</v>
      </c>
      <c r="B980" s="23" t="s">
        <v>2467</v>
      </c>
      <c r="C980" s="23" t="s">
        <v>2468</v>
      </c>
      <c r="D980" s="23" t="s">
        <v>184</v>
      </c>
      <c r="E980" s="24">
        <v>188.08912047200877</v>
      </c>
      <c r="F980" s="23" t="s">
        <v>31</v>
      </c>
      <c r="G980" s="24">
        <v>191.34860729967068</v>
      </c>
      <c r="H980" s="23" t="s">
        <v>31</v>
      </c>
      <c r="I980" s="24">
        <v>196.58317096597145</v>
      </c>
      <c r="J980" s="23" t="s">
        <v>31</v>
      </c>
      <c r="K980" s="24">
        <v>8.2167947310647644</v>
      </c>
      <c r="L980" s="24">
        <v>22.409783205268937</v>
      </c>
      <c r="M980" s="23">
        <v>2000</v>
      </c>
      <c r="N980" s="24">
        <v>14576</v>
      </c>
      <c r="O980" s="24">
        <v>11809</v>
      </c>
      <c r="P980" s="25">
        <v>0.81016739846322727</v>
      </c>
      <c r="Q980" s="24">
        <v>175</v>
      </c>
      <c r="R980" s="23" t="s">
        <v>41</v>
      </c>
      <c r="S980" s="23">
        <v>2011</v>
      </c>
      <c r="T980" s="23">
        <v>0.9</v>
      </c>
      <c r="U980" s="23">
        <v>0</v>
      </c>
      <c r="V980" s="23" t="s">
        <v>33</v>
      </c>
      <c r="W980" s="25">
        <v>0</v>
      </c>
      <c r="X980" s="25">
        <v>0</v>
      </c>
      <c r="Y980" s="25">
        <v>0</v>
      </c>
      <c r="Z980" s="25">
        <v>0</v>
      </c>
      <c r="AA980" s="25">
        <v>0</v>
      </c>
      <c r="AB980" s="25">
        <v>0</v>
      </c>
      <c r="AC980" s="25">
        <v>0</v>
      </c>
      <c r="AD980" s="25">
        <v>0</v>
      </c>
      <c r="AE980" s="25">
        <v>1</v>
      </c>
      <c r="AF980" s="25">
        <v>0</v>
      </c>
      <c r="AG980" s="25">
        <v>0</v>
      </c>
      <c r="AH980" s="25">
        <v>0</v>
      </c>
      <c r="AI980" s="25">
        <v>0</v>
      </c>
      <c r="AJ980" s="25">
        <v>0</v>
      </c>
    </row>
    <row r="981" spans="1:36" x14ac:dyDescent="0.35">
      <c r="A981" s="23" t="s">
        <v>2580</v>
      </c>
      <c r="B981" s="23" t="s">
        <v>2581</v>
      </c>
      <c r="C981" s="23" t="s">
        <v>2582</v>
      </c>
      <c r="D981" s="23" t="s">
        <v>60</v>
      </c>
      <c r="E981" s="24">
        <v>82.631525030732476</v>
      </c>
      <c r="F981" s="23" t="s">
        <v>61</v>
      </c>
      <c r="G981" s="24">
        <v>134.12354957674125</v>
      </c>
      <c r="H981" s="23" t="s">
        <v>36</v>
      </c>
      <c r="I981" s="24">
        <v>160.31861838751911</v>
      </c>
      <c r="J981" s="23" t="s">
        <v>49</v>
      </c>
      <c r="K981" s="24">
        <v>0</v>
      </c>
      <c r="L981" s="24">
        <v>0</v>
      </c>
      <c r="M981" s="23">
        <v>1986</v>
      </c>
      <c r="N981" s="24">
        <v>8004.56</v>
      </c>
      <c r="O981" s="24">
        <v>6639</v>
      </c>
      <c r="P981" s="25">
        <v>0.82940224072278801</v>
      </c>
      <c r="Q981" s="24">
        <v>0</v>
      </c>
      <c r="R981" s="23" t="s">
        <v>33</v>
      </c>
      <c r="S981" s="23">
        <v>0</v>
      </c>
      <c r="T981" s="23">
        <v>0</v>
      </c>
      <c r="U981" s="23">
        <v>0</v>
      </c>
      <c r="V981" s="23">
        <v>1900</v>
      </c>
      <c r="W981" s="25">
        <v>0</v>
      </c>
      <c r="X981" s="25">
        <v>1</v>
      </c>
      <c r="Y981" s="25">
        <v>0</v>
      </c>
      <c r="Z981" s="25">
        <v>0</v>
      </c>
      <c r="AA981" s="25">
        <v>0</v>
      </c>
      <c r="AB981" s="25">
        <v>0</v>
      </c>
      <c r="AC981" s="25">
        <v>0</v>
      </c>
      <c r="AD981" s="25">
        <v>0</v>
      </c>
      <c r="AE981" s="25">
        <v>0</v>
      </c>
      <c r="AF981" s="25">
        <v>0</v>
      </c>
      <c r="AG981" s="25">
        <v>0</v>
      </c>
      <c r="AH981" s="25">
        <v>0</v>
      </c>
      <c r="AI981" s="25">
        <v>0</v>
      </c>
      <c r="AJ981" s="25">
        <v>0</v>
      </c>
    </row>
  </sheetData>
  <sheetProtection algorithmName="SHA-512" hashValue="PCGHeP11G2wV9KowSlFYZFwP3eHo+4XQj1kc5Ae3K2/XRyAD7qDdD6U3k+WKK9sAF0yQP6f3ImVXoZCXj581NQ==" saltValue="qTADJMqeKFKcvKZC0/BFxA==" spinCount="100000" sheet="1" autoFilter="0" pivotTables="0"/>
  <protectedRanges>
    <protectedRange sqref="A1:AI1" name="Headers"/>
  </protectedRanges>
  <autoFilter ref="A1:UZ869" xr:uid="{2D34C27C-DBBF-419F-8516-79599DAAF5C4}">
    <sortState xmlns:xlrd2="http://schemas.microsoft.com/office/spreadsheetml/2017/richdata2" ref="A2:AJ981">
      <sortCondition ref="A1:A869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Building Energy Benchmarks</vt:lpstr>
      <vt:lpstr>Building Search</vt:lpstr>
      <vt:lpstr>Dataset</vt:lpstr>
      <vt:lpstr>'Building Search'!Print_Area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HONG (BCA)</dc:creator>
  <cp:lastModifiedBy>Jeremy HONG (BCA)</cp:lastModifiedBy>
  <dcterms:created xsi:type="dcterms:W3CDTF">2025-11-17T11:49:59Z</dcterms:created>
  <dcterms:modified xsi:type="dcterms:W3CDTF">2025-11-21T10:16:37Z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2025-11-17T12:45:17Z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6963c11a-71fa-476e-8cea-5c52d10deee2</vt:lpwstr>
  </property>
  <property fmtid="{D5CDD505-2E9C-101B-9397-08002B2CF9AE}" pid="8" name="MSIP_Label_5434c4c7-833e-41e4-b0ab-cdb227a2f6f7_ContentBits">
    <vt:lpwstr>0</vt:lpwstr>
  </property>
  <property fmtid="{D5CDD505-2E9C-101B-9397-08002B2CF9AE}" pid="9" name="MSIP_Label_5434c4c7-833e-41e4-b0ab-cdb227a2f6f7_Tag">
    <vt:lpwstr>10, 0, 1, 1</vt:lpwstr>
  </property>
</Properties>
</file>